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2.xml" ContentType="application/vnd.openxmlformats-officedocument.spreadsheetml.comments+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comments3.xml" ContentType="application/vnd.openxmlformats-officedocument.spreadsheetml.comments+xml"/>
  <Override PartName="/xl/comments4.xml" ContentType="application/vnd.openxmlformats-officedocument.spreadsheetml.comments+xml"/>
  <Override PartName="/xl/printerSettings/printerSettings6.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APERC\E\ESTO\Annual\data\2016\Questionnaires\"/>
    </mc:Choice>
  </mc:AlternateContent>
  <bookViews>
    <workbookView xWindow="7665" yWindow="-15" windowWidth="7650" windowHeight="9075" tabRatio="601"/>
  </bookViews>
  <sheets>
    <sheet name="cover" sheetId="32" r:id="rId1"/>
    <sheet name="Time-Series" sheetId="19" state="hidden" r:id="rId2"/>
    <sheet name="supply" sheetId="28" r:id="rId3"/>
    <sheet name="import_export" sheetId="34" r:id="rId4"/>
    <sheet name="transformation" sheetId="29" r:id="rId5"/>
    <sheet name="final consumption" sheetId="37" r:id="rId6"/>
    <sheet name="conversion" sheetId="31" r:id="rId7"/>
    <sheet name="Units" sheetId="36" state="hidden" r:id="rId8"/>
    <sheet name="correspondence table" sheetId="33" state="hidden" r:id="rId9"/>
    <sheet name="database of supply" sheetId="23" state="hidden" r:id="rId10"/>
    <sheet name="database of transformation" sheetId="22" state="hidden" r:id="rId11"/>
    <sheet name="database of final consumption" sheetId="21" state="hidden" r:id="rId12"/>
    <sheet name="database of conversion" sheetId="20" state="hidden" r:id="rId13"/>
    <sheet name="database of import_export" sheetId="35" state="hidden" r:id="rId14"/>
    <sheet name="extract data-matrix" sheetId="11" state="hidden" r:id="rId15"/>
  </sheets>
  <calcPr calcId="152511" concurrentCalc="0"/>
</workbook>
</file>

<file path=xl/calcChain.xml><?xml version="1.0" encoding="utf-8"?>
<calcChain xmlns="http://schemas.openxmlformats.org/spreadsheetml/2006/main">
  <c r="AO21" i="29" l="1"/>
  <c r="AD21" i="29"/>
  <c r="AD14" i="29"/>
  <c r="Y21" i="29"/>
  <c r="U21" i="29"/>
  <c r="U14" i="29"/>
  <c r="R21" i="29"/>
  <c r="M21" i="29"/>
  <c r="AO13" i="29"/>
  <c r="AD13" i="29"/>
  <c r="Y13" i="29"/>
  <c r="U13" i="29"/>
  <c r="R13" i="29"/>
  <c r="M13" i="29"/>
  <c r="M14" i="29"/>
  <c r="M15" i="29"/>
  <c r="M16" i="29"/>
  <c r="M17" i="29"/>
  <c r="M18" i="29"/>
  <c r="M19" i="29"/>
  <c r="M20" i="29"/>
  <c r="M22" i="29"/>
  <c r="M23" i="29"/>
  <c r="M24" i="29"/>
  <c r="M25" i="29"/>
  <c r="M26" i="29"/>
  <c r="M27" i="29"/>
  <c r="M28" i="29"/>
  <c r="R14" i="29"/>
  <c r="Y14" i="29"/>
  <c r="AQ14" i="29"/>
  <c r="AP14" i="29"/>
  <c r="AO14" i="29"/>
  <c r="AN14" i="29"/>
  <c r="AM14" i="29"/>
  <c r="AL14" i="29"/>
  <c r="AK14" i="29"/>
  <c r="AJ14" i="29"/>
  <c r="AI14" i="29"/>
  <c r="AH14" i="29"/>
  <c r="AG14" i="29"/>
  <c r="AF14" i="29"/>
  <c r="AE14" i="29"/>
  <c r="AC14" i="29"/>
  <c r="AB14" i="29"/>
  <c r="AA14" i="29"/>
  <c r="Z14" i="29"/>
  <c r="X14" i="29"/>
  <c r="W14" i="29"/>
  <c r="V14" i="29"/>
  <c r="T14" i="29"/>
  <c r="S14" i="29"/>
  <c r="Q14" i="29"/>
  <c r="P14" i="29"/>
  <c r="O14" i="29"/>
  <c r="N14" i="29"/>
  <c r="L14" i="29"/>
  <c r="K14" i="29"/>
  <c r="J14" i="29"/>
  <c r="I14" i="29"/>
  <c r="H14" i="29"/>
  <c r="G14" i="29"/>
  <c r="F14" i="29"/>
  <c r="E14" i="29"/>
  <c r="D14" i="29"/>
  <c r="C21" i="29"/>
  <c r="C13" i="29"/>
  <c r="AQ12" i="28"/>
  <c r="AP12" i="28"/>
  <c r="AO12" i="28"/>
  <c r="AN12" i="28"/>
  <c r="AM12" i="28"/>
  <c r="AL12" i="28"/>
  <c r="AK12" i="28"/>
  <c r="AJ12" i="28"/>
  <c r="AI12" i="28"/>
  <c r="AH12" i="28"/>
  <c r="AG12" i="28"/>
  <c r="AF12" i="28"/>
  <c r="AE12" i="28"/>
  <c r="R35" i="37"/>
  <c r="R34" i="37"/>
  <c r="R33" i="37"/>
  <c r="R32" i="37"/>
  <c r="R31" i="37"/>
  <c r="T30" i="37"/>
  <c r="S30" i="37"/>
  <c r="R30" i="37"/>
  <c r="R29" i="37"/>
  <c r="R28" i="37"/>
  <c r="R23" i="37"/>
  <c r="R27" i="37"/>
  <c r="R26" i="37"/>
  <c r="R25" i="37"/>
  <c r="R24" i="37"/>
  <c r="T23" i="37"/>
  <c r="S23" i="37"/>
  <c r="R22" i="37"/>
  <c r="R21" i="37"/>
  <c r="R20" i="37"/>
  <c r="R19" i="37"/>
  <c r="R18" i="37"/>
  <c r="R17" i="37"/>
  <c r="R16" i="37"/>
  <c r="R15" i="37"/>
  <c r="R14" i="37"/>
  <c r="R13" i="37"/>
  <c r="R12" i="37"/>
  <c r="R11" i="37"/>
  <c r="R10" i="37"/>
  <c r="T9" i="37"/>
  <c r="S9" i="37"/>
  <c r="S8" i="37"/>
  <c r="R8" i="37"/>
  <c r="R9" i="37"/>
  <c r="T8" i="37"/>
  <c r="R28" i="29"/>
  <c r="R27" i="29"/>
  <c r="R26" i="29"/>
  <c r="T25" i="29"/>
  <c r="S25" i="29"/>
  <c r="R25" i="29"/>
  <c r="R24" i="29"/>
  <c r="R23" i="29"/>
  <c r="R22" i="29"/>
  <c r="R20" i="29"/>
  <c r="R19" i="29"/>
  <c r="R18" i="29"/>
  <c r="R17" i="29"/>
  <c r="R16" i="29"/>
  <c r="R15" i="29"/>
  <c r="R12" i="29"/>
  <c r="R11" i="29"/>
  <c r="R10" i="29"/>
  <c r="T9" i="29"/>
  <c r="S9" i="29"/>
  <c r="R9" i="29"/>
  <c r="S83" i="34"/>
  <c r="S82" i="34"/>
  <c r="S81" i="34"/>
  <c r="S80" i="34"/>
  <c r="S79" i="34"/>
  <c r="S78" i="34"/>
  <c r="U77" i="34"/>
  <c r="T77" i="34"/>
  <c r="T84" i="34"/>
  <c r="S84" i="34"/>
  <c r="S77" i="34"/>
  <c r="S76" i="34"/>
  <c r="S75" i="34"/>
  <c r="S74" i="34"/>
  <c r="U73" i="34"/>
  <c r="S73" i="34"/>
  <c r="T73" i="34"/>
  <c r="S72" i="34"/>
  <c r="S71" i="34"/>
  <c r="S70" i="34"/>
  <c r="S69" i="34"/>
  <c r="S68" i="34"/>
  <c r="S67" i="34"/>
  <c r="S66" i="34"/>
  <c r="S65" i="34"/>
  <c r="S64" i="34"/>
  <c r="S63" i="34"/>
  <c r="S62" i="34"/>
  <c r="S61" i="34"/>
  <c r="S60" i="34"/>
  <c r="S59" i="34"/>
  <c r="S58" i="34"/>
  <c r="S57" i="34"/>
  <c r="S56" i="34"/>
  <c r="S55" i="34"/>
  <c r="S54" i="34"/>
  <c r="S53" i="34"/>
  <c r="S52" i="34"/>
  <c r="U51" i="34"/>
  <c r="U84" i="34"/>
  <c r="T51" i="34"/>
  <c r="T44" i="34"/>
  <c r="S44" i="34"/>
  <c r="S43" i="34"/>
  <c r="S42" i="34"/>
  <c r="S41" i="34"/>
  <c r="S40" i="34"/>
  <c r="S39" i="34"/>
  <c r="S38" i="34"/>
  <c r="U37" i="34"/>
  <c r="U44" i="34"/>
  <c r="T37" i="34"/>
  <c r="S36" i="34"/>
  <c r="S35" i="34"/>
  <c r="S34" i="34"/>
  <c r="U33" i="34"/>
  <c r="T33" i="34"/>
  <c r="S33" i="34"/>
  <c r="S32" i="34"/>
  <c r="S31" i="34"/>
  <c r="S30" i="34"/>
  <c r="S29" i="34"/>
  <c r="S28" i="34"/>
  <c r="S27" i="34"/>
  <c r="S26" i="34"/>
  <c r="S25" i="34"/>
  <c r="S24" i="34"/>
  <c r="S23" i="34"/>
  <c r="S22" i="34"/>
  <c r="S21" i="34"/>
  <c r="S20" i="34"/>
  <c r="S19" i="34"/>
  <c r="S18" i="34"/>
  <c r="S17" i="34"/>
  <c r="S16" i="34"/>
  <c r="S15" i="34"/>
  <c r="S14" i="34"/>
  <c r="S13" i="34"/>
  <c r="S12" i="34"/>
  <c r="U11" i="34"/>
  <c r="T11" i="34"/>
  <c r="S11" i="34"/>
  <c r="T12" i="28"/>
  <c r="S12" i="28"/>
  <c r="R12" i="28"/>
  <c r="R11" i="28"/>
  <c r="R10" i="28"/>
  <c r="R9" i="28"/>
  <c r="R8" i="28"/>
  <c r="S8" i="29"/>
  <c r="S14" i="28"/>
  <c r="T8" i="29"/>
  <c r="T14" i="28"/>
  <c r="S37" i="34"/>
  <c r="S51" i="34"/>
  <c r="AC12" i="28"/>
  <c r="AB12" i="28"/>
  <c r="AA12" i="28"/>
  <c r="Z12" i="28"/>
  <c r="X12" i="28"/>
  <c r="W12" i="28"/>
  <c r="V12" i="28"/>
  <c r="Q12" i="28"/>
  <c r="P12" i="28"/>
  <c r="O12" i="28"/>
  <c r="N12" i="28"/>
  <c r="L12" i="28"/>
  <c r="K12" i="28"/>
  <c r="J12" i="28"/>
  <c r="I12" i="28"/>
  <c r="H12" i="28"/>
  <c r="G12" i="28"/>
  <c r="F12" i="28"/>
  <c r="E12" i="28"/>
  <c r="U8" i="28"/>
  <c r="R8" i="29"/>
  <c r="R14" i="28"/>
  <c r="AM23" i="37"/>
  <c r="AM8" i="37"/>
  <c r="AJ23" i="37"/>
  <c r="AA23" i="37"/>
  <c r="AB23" i="37"/>
  <c r="AB8" i="37"/>
  <c r="AC23" i="37"/>
  <c r="AC8" i="37"/>
  <c r="U29" i="37"/>
  <c r="U28" i="37"/>
  <c r="U27" i="37"/>
  <c r="U26" i="37"/>
  <c r="U25" i="37"/>
  <c r="U24" i="37"/>
  <c r="U23" i="37"/>
  <c r="M29" i="37"/>
  <c r="M28" i="37"/>
  <c r="M27" i="37"/>
  <c r="M26" i="37"/>
  <c r="M25" i="37"/>
  <c r="M24" i="37"/>
  <c r="M23" i="37"/>
  <c r="AJ8" i="37"/>
  <c r="F8" i="37"/>
  <c r="C29" i="37"/>
  <c r="C28" i="37"/>
  <c r="C27" i="37"/>
  <c r="C26" i="37"/>
  <c r="C25" i="37"/>
  <c r="C24" i="37"/>
  <c r="Z23" i="37"/>
  <c r="X23" i="37"/>
  <c r="W23" i="37"/>
  <c r="V23" i="37"/>
  <c r="Q23" i="37"/>
  <c r="P23" i="37"/>
  <c r="O23" i="37"/>
  <c r="N23" i="37"/>
  <c r="L23" i="37"/>
  <c r="K23" i="37"/>
  <c r="J23" i="37"/>
  <c r="I23" i="37"/>
  <c r="H23" i="37"/>
  <c r="G23" i="37"/>
  <c r="F23" i="37"/>
  <c r="E23" i="37"/>
  <c r="D23" i="37"/>
  <c r="C23" i="37"/>
  <c r="Y35" i="37"/>
  <c r="U35" i="37"/>
  <c r="M35" i="37"/>
  <c r="C35" i="37"/>
  <c r="Y34" i="37"/>
  <c r="U34" i="37"/>
  <c r="M34" i="37"/>
  <c r="C34" i="37"/>
  <c r="Y33" i="37"/>
  <c r="U33" i="37"/>
  <c r="M33" i="37"/>
  <c r="C33" i="37"/>
  <c r="Y32" i="37"/>
  <c r="U32" i="37"/>
  <c r="M32" i="37"/>
  <c r="C32" i="37"/>
  <c r="Y31" i="37"/>
  <c r="U31" i="37"/>
  <c r="M31" i="37"/>
  <c r="C31" i="37"/>
  <c r="AM30" i="37"/>
  <c r="AJ30" i="37"/>
  <c r="AC30" i="37"/>
  <c r="AB30" i="37"/>
  <c r="AA30" i="37"/>
  <c r="Y30" i="37"/>
  <c r="Z30" i="37"/>
  <c r="X30" i="37"/>
  <c r="W30" i="37"/>
  <c r="V30" i="37"/>
  <c r="U30" i="37"/>
  <c r="Q30" i="37"/>
  <c r="P30" i="37"/>
  <c r="O30" i="37"/>
  <c r="M30" i="37"/>
  <c r="N30" i="37"/>
  <c r="L30" i="37"/>
  <c r="K30" i="37"/>
  <c r="J30" i="37"/>
  <c r="I30" i="37"/>
  <c r="H30" i="37"/>
  <c r="G30" i="37"/>
  <c r="F30" i="37"/>
  <c r="E30" i="37"/>
  <c r="D30" i="37"/>
  <c r="C30" i="37"/>
  <c r="Y22" i="37"/>
  <c r="U22" i="37"/>
  <c r="M22" i="37"/>
  <c r="C22" i="37"/>
  <c r="Y21" i="37"/>
  <c r="U21" i="37"/>
  <c r="M21" i="37"/>
  <c r="C21" i="37"/>
  <c r="Y20" i="37"/>
  <c r="U20" i="37"/>
  <c r="M20" i="37"/>
  <c r="C20" i="37"/>
  <c r="Y19" i="37"/>
  <c r="U19" i="37"/>
  <c r="M19" i="37"/>
  <c r="C19" i="37"/>
  <c r="Y18" i="37"/>
  <c r="U18" i="37"/>
  <c r="M18" i="37"/>
  <c r="C18" i="37"/>
  <c r="Y17" i="37"/>
  <c r="U17" i="37"/>
  <c r="M17" i="37"/>
  <c r="C17" i="37"/>
  <c r="Y16" i="37"/>
  <c r="U16" i="37"/>
  <c r="M16" i="37"/>
  <c r="C16" i="37"/>
  <c r="Y15" i="37"/>
  <c r="U15" i="37"/>
  <c r="M15" i="37"/>
  <c r="C15" i="37"/>
  <c r="Y14" i="37"/>
  <c r="U14" i="37"/>
  <c r="M14" i="37"/>
  <c r="C14" i="37"/>
  <c r="Y13" i="37"/>
  <c r="U13" i="37"/>
  <c r="M13" i="37"/>
  <c r="C13" i="37"/>
  <c r="Y12" i="37"/>
  <c r="U12" i="37"/>
  <c r="M12" i="37"/>
  <c r="C12" i="37"/>
  <c r="Y11" i="37"/>
  <c r="U11" i="37"/>
  <c r="M11" i="37"/>
  <c r="C11" i="37"/>
  <c r="Y10" i="37"/>
  <c r="U10" i="37"/>
  <c r="M10" i="37"/>
  <c r="C10" i="37"/>
  <c r="AM9" i="37"/>
  <c r="AJ9" i="37"/>
  <c r="AC9" i="37"/>
  <c r="AB9" i="37"/>
  <c r="AA9" i="37"/>
  <c r="Z9" i="37"/>
  <c r="X9" i="37"/>
  <c r="X8" i="37"/>
  <c r="W9" i="37"/>
  <c r="W8" i="37"/>
  <c r="V9" i="37"/>
  <c r="V8" i="37"/>
  <c r="U9" i="37"/>
  <c r="Q9" i="37"/>
  <c r="Q8" i="37"/>
  <c r="P9" i="37"/>
  <c r="P8" i="37"/>
  <c r="O9" i="37"/>
  <c r="O8" i="37"/>
  <c r="N9" i="37"/>
  <c r="L9" i="37"/>
  <c r="L8" i="37"/>
  <c r="K9" i="37"/>
  <c r="K8" i="37"/>
  <c r="J9" i="37"/>
  <c r="J8" i="37"/>
  <c r="I9" i="37"/>
  <c r="I8" i="37"/>
  <c r="H9" i="37"/>
  <c r="H8" i="37"/>
  <c r="G9" i="37"/>
  <c r="G8" i="37"/>
  <c r="F9" i="37"/>
  <c r="E9" i="37"/>
  <c r="E8" i="37"/>
  <c r="D9" i="37"/>
  <c r="D8" i="37"/>
  <c r="U8" i="37"/>
  <c r="M9" i="37"/>
  <c r="N8" i="37"/>
  <c r="C9" i="37"/>
  <c r="Y9" i="37"/>
  <c r="Z8" i="37"/>
  <c r="M8" i="37"/>
  <c r="C8" i="37"/>
  <c r="Z83" i="34"/>
  <c r="V83" i="34"/>
  <c r="N83" i="34"/>
  <c r="D83" i="34"/>
  <c r="Z82" i="34"/>
  <c r="V82" i="34"/>
  <c r="N82" i="34"/>
  <c r="D82" i="34"/>
  <c r="Z81" i="34"/>
  <c r="V81" i="34"/>
  <c r="N81" i="34"/>
  <c r="D81" i="34"/>
  <c r="Z80" i="34"/>
  <c r="V80" i="34"/>
  <c r="N80" i="34"/>
  <c r="D80" i="34"/>
  <c r="Z79" i="34"/>
  <c r="V79" i="34"/>
  <c r="N79" i="34"/>
  <c r="D79" i="34"/>
  <c r="Z78" i="34"/>
  <c r="V78" i="34"/>
  <c r="N78" i="34"/>
  <c r="D78" i="34"/>
  <c r="AD77" i="34"/>
  <c r="AC77" i="34"/>
  <c r="AB77" i="34"/>
  <c r="AB84" i="34"/>
  <c r="AA77" i="34"/>
  <c r="AA84" i="34"/>
  <c r="Z84" i="34"/>
  <c r="Y77" i="34"/>
  <c r="X77" i="34"/>
  <c r="W77" i="34"/>
  <c r="V77" i="34"/>
  <c r="R77" i="34"/>
  <c r="R84" i="34"/>
  <c r="Q77" i="34"/>
  <c r="Q84" i="34"/>
  <c r="P77" i="34"/>
  <c r="N77" i="34"/>
  <c r="O77" i="34"/>
  <c r="M77" i="34"/>
  <c r="L77" i="34"/>
  <c r="K77" i="34"/>
  <c r="J77" i="34"/>
  <c r="J84" i="34"/>
  <c r="I77" i="34"/>
  <c r="I84" i="34"/>
  <c r="H77" i="34"/>
  <c r="G77" i="34"/>
  <c r="F77" i="34"/>
  <c r="E77" i="34"/>
  <c r="D77" i="34"/>
  <c r="Z76" i="34"/>
  <c r="V76" i="34"/>
  <c r="N76" i="34"/>
  <c r="D76" i="34"/>
  <c r="Z75" i="34"/>
  <c r="V75" i="34"/>
  <c r="N75" i="34"/>
  <c r="D75" i="34"/>
  <c r="Z74" i="34"/>
  <c r="V74" i="34"/>
  <c r="N74" i="34"/>
  <c r="D74" i="34"/>
  <c r="AD73" i="34"/>
  <c r="AC73" i="34"/>
  <c r="AB73" i="34"/>
  <c r="AA73" i="34"/>
  <c r="Z73" i="34"/>
  <c r="Y73" i="34"/>
  <c r="X73" i="34"/>
  <c r="W73" i="34"/>
  <c r="V73" i="34"/>
  <c r="R73" i="34"/>
  <c r="Q73" i="34"/>
  <c r="P73" i="34"/>
  <c r="O73" i="34"/>
  <c r="N73" i="34"/>
  <c r="M73" i="34"/>
  <c r="L73" i="34"/>
  <c r="K73" i="34"/>
  <c r="J73" i="34"/>
  <c r="I73" i="34"/>
  <c r="H73" i="34"/>
  <c r="G73" i="34"/>
  <c r="F73" i="34"/>
  <c r="E73" i="34"/>
  <c r="D73" i="34"/>
  <c r="Z72" i="34"/>
  <c r="V72" i="34"/>
  <c r="N72" i="34"/>
  <c r="D72" i="34"/>
  <c r="Z71" i="34"/>
  <c r="V71" i="34"/>
  <c r="N71" i="34"/>
  <c r="D71" i="34"/>
  <c r="Z70" i="34"/>
  <c r="V70" i="34"/>
  <c r="N70" i="34"/>
  <c r="D70" i="34"/>
  <c r="Z69" i="34"/>
  <c r="V69" i="34"/>
  <c r="N69" i="34"/>
  <c r="D69" i="34"/>
  <c r="Z68" i="34"/>
  <c r="V68" i="34"/>
  <c r="N68" i="34"/>
  <c r="D68" i="34"/>
  <c r="Z67" i="34"/>
  <c r="V67" i="34"/>
  <c r="N67" i="34"/>
  <c r="D67" i="34"/>
  <c r="Z66" i="34"/>
  <c r="V66" i="34"/>
  <c r="N66" i="34"/>
  <c r="D66" i="34"/>
  <c r="Z65" i="34"/>
  <c r="V65" i="34"/>
  <c r="N65" i="34"/>
  <c r="D65" i="34"/>
  <c r="Z64" i="34"/>
  <c r="V64" i="34"/>
  <c r="N64" i="34"/>
  <c r="D64" i="34"/>
  <c r="Z63" i="34"/>
  <c r="V63" i="34"/>
  <c r="N63" i="34"/>
  <c r="D63" i="34"/>
  <c r="Z62" i="34"/>
  <c r="V62" i="34"/>
  <c r="N62" i="34"/>
  <c r="D62" i="34"/>
  <c r="Z61" i="34"/>
  <c r="V61" i="34"/>
  <c r="N61" i="34"/>
  <c r="D61" i="34"/>
  <c r="Z60" i="34"/>
  <c r="V60" i="34"/>
  <c r="N60" i="34"/>
  <c r="D60" i="34"/>
  <c r="Z59" i="34"/>
  <c r="V59" i="34"/>
  <c r="N59" i="34"/>
  <c r="D59" i="34"/>
  <c r="Z58" i="34"/>
  <c r="V58" i="34"/>
  <c r="N58" i="34"/>
  <c r="D58" i="34"/>
  <c r="Z57" i="34"/>
  <c r="V57" i="34"/>
  <c r="N57" i="34"/>
  <c r="D57" i="34"/>
  <c r="Z56" i="34"/>
  <c r="V56" i="34"/>
  <c r="N56" i="34"/>
  <c r="D56" i="34"/>
  <c r="Z55" i="34"/>
  <c r="V55" i="34"/>
  <c r="N55" i="34"/>
  <c r="D55" i="34"/>
  <c r="Z54" i="34"/>
  <c r="V54" i="34"/>
  <c r="N54" i="34"/>
  <c r="D54" i="34"/>
  <c r="Z53" i="34"/>
  <c r="V53" i="34"/>
  <c r="N53" i="34"/>
  <c r="D53" i="34"/>
  <c r="Z52" i="34"/>
  <c r="V52" i="34"/>
  <c r="N52" i="34"/>
  <c r="D52" i="34"/>
  <c r="AD51" i="34"/>
  <c r="AD84" i="34"/>
  <c r="AC51" i="34"/>
  <c r="AC84" i="34"/>
  <c r="AB51" i="34"/>
  <c r="Z51" i="34"/>
  <c r="AA51" i="34"/>
  <c r="Y51" i="34"/>
  <c r="Y84" i="34"/>
  <c r="X51" i="34"/>
  <c r="X84" i="34"/>
  <c r="W51" i="34"/>
  <c r="W84" i="34"/>
  <c r="V84" i="34"/>
  <c r="V51" i="34"/>
  <c r="R51" i="34"/>
  <c r="Q51" i="34"/>
  <c r="P51" i="34"/>
  <c r="P84" i="34"/>
  <c r="O51" i="34"/>
  <c r="O84" i="34"/>
  <c r="N51" i="34"/>
  <c r="M51" i="34"/>
  <c r="M84" i="34"/>
  <c r="L51" i="34"/>
  <c r="L84" i="34"/>
  <c r="K51" i="34"/>
  <c r="K84" i="34"/>
  <c r="J51" i="34"/>
  <c r="I51" i="34"/>
  <c r="H51" i="34"/>
  <c r="H84" i="34"/>
  <c r="G51" i="34"/>
  <c r="G84" i="34"/>
  <c r="F51" i="34"/>
  <c r="F84" i="34"/>
  <c r="E51" i="34"/>
  <c r="E84" i="34"/>
  <c r="Z43" i="34"/>
  <c r="Z42" i="34"/>
  <c r="Z41" i="34"/>
  <c r="Z40" i="34"/>
  <c r="Z39" i="34"/>
  <c r="Z38" i="34"/>
  <c r="Z36" i="34"/>
  <c r="Z35" i="34"/>
  <c r="Z34" i="34"/>
  <c r="Z32" i="34"/>
  <c r="Z31" i="34"/>
  <c r="Z30" i="34"/>
  <c r="Z29" i="34"/>
  <c r="Z28" i="34"/>
  <c r="Z27" i="34"/>
  <c r="Z26" i="34"/>
  <c r="Z25" i="34"/>
  <c r="Z24" i="34"/>
  <c r="Z23" i="34"/>
  <c r="Z22" i="34"/>
  <c r="Z21" i="34"/>
  <c r="Z20" i="34"/>
  <c r="Z19" i="34"/>
  <c r="Z18" i="34"/>
  <c r="Z17" i="34"/>
  <c r="Z16" i="34"/>
  <c r="Z15" i="34"/>
  <c r="Z14" i="34"/>
  <c r="Z13" i="34"/>
  <c r="Z12" i="34"/>
  <c r="V43" i="34"/>
  <c r="V42" i="34"/>
  <c r="V41" i="34"/>
  <c r="V40" i="34"/>
  <c r="V39" i="34"/>
  <c r="V38" i="34"/>
  <c r="V36" i="34"/>
  <c r="V35" i="34"/>
  <c r="V34" i="34"/>
  <c r="V32" i="34"/>
  <c r="V31" i="34"/>
  <c r="V30" i="34"/>
  <c r="V29" i="34"/>
  <c r="V28" i="34"/>
  <c r="V27" i="34"/>
  <c r="V26" i="34"/>
  <c r="V25" i="34"/>
  <c r="V24" i="34"/>
  <c r="V23" i="34"/>
  <c r="V22" i="34"/>
  <c r="V21" i="34"/>
  <c r="V20" i="34"/>
  <c r="V19" i="34"/>
  <c r="V18" i="34"/>
  <c r="V17" i="34"/>
  <c r="V16" i="34"/>
  <c r="V15" i="34"/>
  <c r="V14" i="34"/>
  <c r="V13" i="34"/>
  <c r="V12" i="34"/>
  <c r="N43" i="34"/>
  <c r="N42" i="34"/>
  <c r="N41" i="34"/>
  <c r="N40" i="34"/>
  <c r="N39" i="34"/>
  <c r="N38" i="34"/>
  <c r="N36" i="34"/>
  <c r="N35" i="34"/>
  <c r="N34" i="34"/>
  <c r="N32" i="34"/>
  <c r="N31" i="34"/>
  <c r="N30" i="34"/>
  <c r="N29" i="34"/>
  <c r="N28" i="34"/>
  <c r="N27" i="34"/>
  <c r="N26" i="34"/>
  <c r="N25" i="34"/>
  <c r="N24" i="34"/>
  <c r="N23" i="34"/>
  <c r="N22" i="34"/>
  <c r="N21" i="34"/>
  <c r="N20" i="34"/>
  <c r="N19" i="34"/>
  <c r="N18" i="34"/>
  <c r="N17" i="34"/>
  <c r="N16" i="34"/>
  <c r="N15" i="34"/>
  <c r="N14" i="34"/>
  <c r="N13" i="34"/>
  <c r="N12" i="34"/>
  <c r="D43" i="34"/>
  <c r="D42" i="34"/>
  <c r="D41" i="34"/>
  <c r="D40" i="34"/>
  <c r="D39" i="34"/>
  <c r="D38" i="34"/>
  <c r="D36" i="34"/>
  <c r="D35" i="34"/>
  <c r="D34" i="34"/>
  <c r="D32" i="34"/>
  <c r="D31" i="34"/>
  <c r="D30" i="34"/>
  <c r="D29" i="34"/>
  <c r="D28" i="34"/>
  <c r="D27" i="34"/>
  <c r="D26" i="34"/>
  <c r="D25" i="34"/>
  <c r="D24" i="34"/>
  <c r="D23" i="34"/>
  <c r="D22" i="34"/>
  <c r="D21" i="34"/>
  <c r="D20" i="34"/>
  <c r="D19" i="34"/>
  <c r="D18" i="34"/>
  <c r="D17" i="34"/>
  <c r="D16" i="34"/>
  <c r="D15" i="34"/>
  <c r="D14" i="34"/>
  <c r="D13" i="34"/>
  <c r="D12" i="34"/>
  <c r="D51" i="34"/>
  <c r="N84" i="34"/>
  <c r="D84" i="34"/>
  <c r="Z77" i="34"/>
  <c r="AO28" i="29"/>
  <c r="AO27" i="29"/>
  <c r="AO26" i="29"/>
  <c r="AO25" i="29"/>
  <c r="AO24" i="29"/>
  <c r="AO23" i="29"/>
  <c r="AO22" i="29"/>
  <c r="AO20" i="29"/>
  <c r="AO19" i="29"/>
  <c r="AO18" i="29"/>
  <c r="AO17" i="29"/>
  <c r="AO16" i="29"/>
  <c r="AO15" i="29"/>
  <c r="AO12" i="29"/>
  <c r="AO11" i="29"/>
  <c r="AO10" i="29"/>
  <c r="AO9" i="29"/>
  <c r="AD28" i="29"/>
  <c r="AD27" i="29"/>
  <c r="AD26" i="29"/>
  <c r="AD25" i="29"/>
  <c r="AD24" i="29"/>
  <c r="AD23" i="29"/>
  <c r="AD22" i="29"/>
  <c r="AD20" i="29"/>
  <c r="AD19" i="29"/>
  <c r="AD18" i="29"/>
  <c r="AD17" i="29"/>
  <c r="AD16" i="29"/>
  <c r="AD15" i="29"/>
  <c r="AD12" i="29"/>
  <c r="AD11" i="29"/>
  <c r="AD10" i="29"/>
  <c r="AD9" i="29"/>
  <c r="Y28" i="29"/>
  <c r="Y27" i="29"/>
  <c r="Y26" i="29"/>
  <c r="Y25" i="29"/>
  <c r="Y24" i="29"/>
  <c r="Y23" i="29"/>
  <c r="Y22" i="29"/>
  <c r="Y20" i="29"/>
  <c r="Y19" i="29"/>
  <c r="Y18" i="29"/>
  <c r="Y17" i="29"/>
  <c r="Y16" i="29"/>
  <c r="Y15" i="29"/>
  <c r="Y12" i="29"/>
  <c r="Y11" i="29"/>
  <c r="Y10" i="29"/>
  <c r="U28" i="29"/>
  <c r="U27" i="29"/>
  <c r="U26" i="29"/>
  <c r="U25" i="29"/>
  <c r="U24" i="29"/>
  <c r="U23" i="29"/>
  <c r="U22" i="29"/>
  <c r="U20" i="29"/>
  <c r="U19" i="29"/>
  <c r="U18" i="29"/>
  <c r="U17" i="29"/>
  <c r="U16" i="29"/>
  <c r="U15" i="29"/>
  <c r="U12" i="29"/>
  <c r="U11" i="29"/>
  <c r="U10" i="29"/>
  <c r="U9" i="29"/>
  <c r="M12" i="29"/>
  <c r="M11" i="29"/>
  <c r="M10" i="29"/>
  <c r="M9" i="29"/>
  <c r="C28" i="29"/>
  <c r="C27" i="29"/>
  <c r="C26" i="29"/>
  <c r="C25" i="29"/>
  <c r="C24" i="29"/>
  <c r="C23" i="29"/>
  <c r="C22" i="29"/>
  <c r="C20" i="29"/>
  <c r="C19" i="29"/>
  <c r="C18" i="29"/>
  <c r="C17" i="29"/>
  <c r="C16" i="29"/>
  <c r="C15" i="29"/>
  <c r="C12" i="29"/>
  <c r="C11" i="29"/>
  <c r="C10" i="29"/>
  <c r="AQ9" i="29"/>
  <c r="AQ8" i="29"/>
  <c r="AQ14" i="28"/>
  <c r="AQ13" i="28"/>
  <c r="AQ25" i="29"/>
  <c r="AO8" i="28"/>
  <c r="AD12" i="28"/>
  <c r="AD8" i="28"/>
  <c r="Y12" i="28"/>
  <c r="Y11" i="28"/>
  <c r="Y10" i="28"/>
  <c r="Y9" i="28"/>
  <c r="C12" i="28"/>
  <c r="C11" i="28"/>
  <c r="C10" i="28"/>
  <c r="C9" i="28"/>
  <c r="M12" i="28"/>
  <c r="M11" i="28"/>
  <c r="M10" i="28"/>
  <c r="M9" i="28"/>
  <c r="U12" i="28"/>
  <c r="U11" i="28"/>
  <c r="U10" i="28"/>
  <c r="U9" i="28"/>
  <c r="M8" i="28"/>
  <c r="AD11" i="34"/>
  <c r="AD33" i="34"/>
  <c r="AD37" i="34"/>
  <c r="Y8" i="28"/>
  <c r="C8" i="28"/>
  <c r="AM8" i="29"/>
  <c r="AL8" i="29"/>
  <c r="AH8" i="29"/>
  <c r="AG8" i="29"/>
  <c r="AE8" i="29"/>
  <c r="AE14" i="28"/>
  <c r="O8" i="29"/>
  <c r="H8" i="29"/>
  <c r="D8" i="29"/>
  <c r="D12" i="28"/>
  <c r="AN25" i="29"/>
  <c r="AM25" i="29"/>
  <c r="AL25" i="29"/>
  <c r="AK25" i="29"/>
  <c r="AJ25" i="29"/>
  <c r="AI25" i="29"/>
  <c r="AH25" i="29"/>
  <c r="AG25" i="29"/>
  <c r="AF25" i="29"/>
  <c r="AE25" i="29"/>
  <c r="AC25" i="29"/>
  <c r="AN9" i="29"/>
  <c r="AM9" i="29"/>
  <c r="AL9" i="29"/>
  <c r="AK9" i="29"/>
  <c r="AJ9" i="29"/>
  <c r="AJ8" i="29"/>
  <c r="AI9" i="29"/>
  <c r="AI8" i="29"/>
  <c r="AH9" i="29"/>
  <c r="AG9" i="29"/>
  <c r="AF9" i="29"/>
  <c r="AE9" i="29"/>
  <c r="AC9" i="29"/>
  <c r="AP25" i="29"/>
  <c r="AP9" i="29"/>
  <c r="AP8" i="29"/>
  <c r="AP14" i="28"/>
  <c r="AB37" i="34"/>
  <c r="AA37" i="34"/>
  <c r="Y37" i="34"/>
  <c r="X37" i="34"/>
  <c r="W37" i="34"/>
  <c r="V37" i="34"/>
  <c r="R37" i="34"/>
  <c r="Q37" i="34"/>
  <c r="P37" i="34"/>
  <c r="O37" i="34"/>
  <c r="AB33" i="34"/>
  <c r="AA33" i="34"/>
  <c r="Z33" i="34"/>
  <c r="Y33" i="34"/>
  <c r="X33" i="34"/>
  <c r="W33" i="34"/>
  <c r="R33" i="34"/>
  <c r="Q33" i="34"/>
  <c r="P33" i="34"/>
  <c r="O33" i="34"/>
  <c r="AB11" i="34"/>
  <c r="AB44" i="34"/>
  <c r="AA11" i="34"/>
  <c r="Y11" i="34"/>
  <c r="X11" i="34"/>
  <c r="W11" i="34"/>
  <c r="R11" i="34"/>
  <c r="Q11" i="34"/>
  <c r="P11" i="34"/>
  <c r="O11" i="34"/>
  <c r="AC37" i="34"/>
  <c r="AC33" i="34"/>
  <c r="AC11" i="34"/>
  <c r="V25" i="29"/>
  <c r="Q25" i="29"/>
  <c r="V9" i="29"/>
  <c r="Q9" i="29"/>
  <c r="J25" i="29"/>
  <c r="J9" i="29"/>
  <c r="AP1" i="35"/>
  <c r="AQ1" i="35"/>
  <c r="AR1" i="35"/>
  <c r="AS1" i="35"/>
  <c r="AT1" i="35"/>
  <c r="AU1" i="35"/>
  <c r="AV1" i="35"/>
  <c r="AW1" i="35"/>
  <c r="AX1" i="35"/>
  <c r="AY1" i="35"/>
  <c r="AZ1" i="35"/>
  <c r="BA1" i="35"/>
  <c r="BB1" i="35"/>
  <c r="BC1" i="35"/>
  <c r="BD1" i="35"/>
  <c r="BE1" i="35"/>
  <c r="BF1" i="35"/>
  <c r="BG1" i="35"/>
  <c r="BH1" i="35"/>
  <c r="BI1" i="35"/>
  <c r="BJ1" i="35"/>
  <c r="BK1" i="35"/>
  <c r="BL1" i="35"/>
  <c r="BM1" i="35"/>
  <c r="BN1" i="35"/>
  <c r="BO1" i="35"/>
  <c r="BP1" i="35"/>
  <c r="BQ1" i="35"/>
  <c r="BR1" i="35"/>
  <c r="BS1" i="35"/>
  <c r="BT1" i="35"/>
  <c r="BU1" i="35"/>
  <c r="AN6"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N33" i="23"/>
  <c r="AN34" i="23"/>
  <c r="AN35" i="23"/>
  <c r="AN36" i="23"/>
  <c r="AN37" i="23"/>
  <c r="AN38" i="23"/>
  <c r="AN39" i="23"/>
  <c r="AN40" i="23"/>
  <c r="AN41" i="23"/>
  <c r="AN42" i="23"/>
  <c r="AN43" i="23"/>
  <c r="AN44" i="23"/>
  <c r="AN45" i="23"/>
  <c r="AN46" i="23"/>
  <c r="AN47" i="23"/>
  <c r="AN48" i="23"/>
  <c r="AN49" i="23"/>
  <c r="AN50" i="23"/>
  <c r="AN51" i="23"/>
  <c r="AN52" i="23"/>
  <c r="AN53" i="23"/>
  <c r="AN54" i="23"/>
  <c r="AN55" i="23"/>
  <c r="AN56" i="23"/>
  <c r="AN57" i="23"/>
  <c r="AN58" i="23"/>
  <c r="AN59" i="23"/>
  <c r="AN60" i="23"/>
  <c r="AN61" i="23"/>
  <c r="AN62" i="23"/>
  <c r="AN63" i="23"/>
  <c r="AN64" i="23"/>
  <c r="AN65" i="23"/>
  <c r="AN66" i="23"/>
  <c r="AN67" i="23"/>
  <c r="AN68" i="23"/>
  <c r="AN69" i="23"/>
  <c r="AN70" i="23"/>
  <c r="AN71" i="23"/>
  <c r="AN72" i="23"/>
  <c r="AN73" i="23"/>
  <c r="AN74" i="23"/>
  <c r="AN75" i="23"/>
  <c r="AN76" i="23"/>
  <c r="AN77" i="23"/>
  <c r="AN78" i="23"/>
  <c r="AN79" i="23"/>
  <c r="AN80" i="23"/>
  <c r="AN81" i="23"/>
  <c r="AN82" i="23"/>
  <c r="AN83" i="23"/>
  <c r="AN84" i="23"/>
  <c r="AN85" i="23"/>
  <c r="AN86" i="23"/>
  <c r="AN87" i="23"/>
  <c r="AN88" i="23"/>
  <c r="AN89" i="23"/>
  <c r="AN90" i="23"/>
  <c r="AN91" i="23"/>
  <c r="AN92" i="23"/>
  <c r="AN93" i="23"/>
  <c r="AN94" i="23"/>
  <c r="AN95" i="23"/>
  <c r="AN96" i="23"/>
  <c r="AN97" i="23"/>
  <c r="AN98" i="23"/>
  <c r="AN99" i="23"/>
  <c r="AN100" i="23"/>
  <c r="AN101" i="23"/>
  <c r="AN102" i="23"/>
  <c r="AN103" i="23"/>
  <c r="AN104" i="23"/>
  <c r="AN105" i="23"/>
  <c r="AN106" i="23"/>
  <c r="AN107" i="23"/>
  <c r="AN108" i="23"/>
  <c r="AN109" i="23"/>
  <c r="AN110" i="23"/>
  <c r="AN111" i="23"/>
  <c r="AN112" i="23"/>
  <c r="AN113" i="23"/>
  <c r="AN114" i="23"/>
  <c r="AN115" i="23"/>
  <c r="AN116" i="23"/>
  <c r="AN117" i="23"/>
  <c r="AN118" i="23"/>
  <c r="AN119" i="23"/>
  <c r="AN120" i="23"/>
  <c r="AN121" i="23"/>
  <c r="AN122" i="23"/>
  <c r="AN123" i="23"/>
  <c r="AN124" i="23"/>
  <c r="AN125" i="23"/>
  <c r="AN126" i="23"/>
  <c r="AN127" i="23"/>
  <c r="AN128" i="23"/>
  <c r="AN129" i="23"/>
  <c r="AN130" i="23"/>
  <c r="AN131" i="23"/>
  <c r="AN132" i="23"/>
  <c r="AN133" i="23"/>
  <c r="AN134" i="23"/>
  <c r="AN135" i="23"/>
  <c r="AN136" i="23"/>
  <c r="AN137" i="23"/>
  <c r="AN138" i="23"/>
  <c r="AN139" i="23"/>
  <c r="AN140" i="23"/>
  <c r="AN141" i="23"/>
  <c r="AN142" i="23"/>
  <c r="AN143" i="23"/>
  <c r="AN144" i="23"/>
  <c r="AN145" i="23"/>
  <c r="AN146" i="23"/>
  <c r="AN147" i="23"/>
  <c r="AN148" i="23"/>
  <c r="AN149" i="23"/>
  <c r="AN150" i="23"/>
  <c r="AN151" i="23"/>
  <c r="AN152" i="23"/>
  <c r="AN153" i="23"/>
  <c r="AN154" i="23"/>
  <c r="AN155" i="23"/>
  <c r="AN156" i="23"/>
  <c r="AN157" i="23"/>
  <c r="AN158" i="23"/>
  <c r="AN159" i="23"/>
  <c r="AN160" i="23"/>
  <c r="AN161" i="23"/>
  <c r="AN162" i="23"/>
  <c r="AN163" i="23"/>
  <c r="AN164" i="23"/>
  <c r="AN165" i="23"/>
  <c r="AN166" i="23"/>
  <c r="AN167" i="23"/>
  <c r="AN168" i="23"/>
  <c r="AN169" i="23"/>
  <c r="AN170" i="23"/>
  <c r="AN171" i="23"/>
  <c r="AN172" i="23"/>
  <c r="AN173" i="23"/>
  <c r="AN174" i="23"/>
  <c r="AN175" i="23"/>
  <c r="AN176" i="23"/>
  <c r="AN177" i="23"/>
  <c r="AN178" i="23"/>
  <c r="AN179" i="23"/>
  <c r="AN180" i="23"/>
  <c r="AN181" i="23"/>
  <c r="AN182" i="23"/>
  <c r="D9" i="23"/>
  <c r="D10" i="11"/>
  <c r="O25" i="29"/>
  <c r="N25" i="29"/>
  <c r="L25" i="29"/>
  <c r="O9" i="29"/>
  <c r="N9" i="29"/>
  <c r="L9" i="29"/>
  <c r="K11" i="34"/>
  <c r="K33" i="34"/>
  <c r="K37" i="34"/>
  <c r="L11" i="34"/>
  <c r="L33" i="34"/>
  <c r="L37" i="34"/>
  <c r="M11" i="34"/>
  <c r="M44" i="34"/>
  <c r="M33" i="34"/>
  <c r="M37" i="34"/>
  <c r="E11" i="34"/>
  <c r="F11" i="34"/>
  <c r="G11" i="34"/>
  <c r="H11" i="34"/>
  <c r="I11" i="34"/>
  <c r="J11" i="34"/>
  <c r="J44" i="34"/>
  <c r="E33" i="34"/>
  <c r="F33" i="34"/>
  <c r="G33" i="34"/>
  <c r="H33" i="34"/>
  <c r="I33" i="34"/>
  <c r="J33" i="34"/>
  <c r="E37" i="34"/>
  <c r="F37" i="34"/>
  <c r="G37" i="34"/>
  <c r="H37" i="34"/>
  <c r="I37" i="34"/>
  <c r="J37" i="34"/>
  <c r="F25" i="29"/>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40" i="20"/>
  <c r="A40" i="20"/>
  <c r="B39" i="20"/>
  <c r="A39" i="20"/>
  <c r="B38" i="20"/>
  <c r="A38" i="20"/>
  <c r="B37" i="20"/>
  <c r="A37" i="20"/>
  <c r="A36" i="20"/>
  <c r="A31" i="20"/>
  <c r="B35" i="20"/>
  <c r="A35" i="20"/>
  <c r="B34" i="20"/>
  <c r="A34" i="20"/>
  <c r="B33" i="20"/>
  <c r="A33" i="20"/>
  <c r="B32" i="20"/>
  <c r="A32" i="20"/>
  <c r="AP1" i="21"/>
  <c r="AQ1" i="21"/>
  <c r="AR1" i="21"/>
  <c r="AS1" i="21"/>
  <c r="AT1" i="21"/>
  <c r="AU1" i="21"/>
  <c r="AV1" i="21"/>
  <c r="AW1" i="21"/>
  <c r="AX1" i="21"/>
  <c r="AY1" i="21"/>
  <c r="AZ1" i="21"/>
  <c r="BA1" i="21"/>
  <c r="BB1" i="21"/>
  <c r="BC1" i="21"/>
  <c r="BD1" i="21"/>
  <c r="BE1" i="21"/>
  <c r="BF1" i="21"/>
  <c r="BG1" i="21"/>
  <c r="BH1" i="21"/>
  <c r="BI1" i="21"/>
  <c r="BJ1" i="21"/>
  <c r="BK1" i="21"/>
  <c r="BL1" i="21"/>
  <c r="BM1" i="21"/>
  <c r="BN1" i="21"/>
  <c r="BO1" i="21"/>
  <c r="BP1" i="21"/>
  <c r="BQ1" i="21"/>
  <c r="BR1" i="21"/>
  <c r="BS1" i="21"/>
  <c r="BT1" i="21"/>
  <c r="BU1" i="21"/>
  <c r="B71" i="21"/>
  <c r="A71" i="21"/>
  <c r="B70" i="21"/>
  <c r="A70" i="21"/>
  <c r="B69" i="21"/>
  <c r="A69" i="21"/>
  <c r="B68" i="21"/>
  <c r="A68" i="21"/>
  <c r="B67" i="21"/>
  <c r="A67" i="21"/>
  <c r="B66" i="21"/>
  <c r="A66" i="21"/>
  <c r="B65" i="21"/>
  <c r="A65" i="21"/>
  <c r="B64" i="21"/>
  <c r="A64" i="21"/>
  <c r="B63" i="21"/>
  <c r="A63" i="21"/>
  <c r="B62" i="21"/>
  <c r="A62" i="21"/>
  <c r="B61" i="21"/>
  <c r="A61" i="21"/>
  <c r="B60" i="21"/>
  <c r="A60" i="21"/>
  <c r="B59" i="21"/>
  <c r="A59" i="21"/>
  <c r="B58" i="21"/>
  <c r="A58" i="21"/>
  <c r="B57" i="21"/>
  <c r="A57" i="21"/>
  <c r="B56" i="21"/>
  <c r="A56" i="21"/>
  <c r="B55" i="21"/>
  <c r="A55" i="21"/>
  <c r="B54" i="21"/>
  <c r="A54" i="21"/>
  <c r="B53" i="21"/>
  <c r="A53" i="21"/>
  <c r="B52" i="21"/>
  <c r="A52" i="21"/>
  <c r="B51" i="21"/>
  <c r="A51" i="21"/>
  <c r="AP1" i="23"/>
  <c r="AQ1" i="23"/>
  <c r="AR1" i="23"/>
  <c r="AS1" i="23"/>
  <c r="AT1" i="23"/>
  <c r="AU1" i="23"/>
  <c r="AV1" i="23"/>
  <c r="AW1" i="23"/>
  <c r="AX1" i="23"/>
  <c r="AY1" i="23"/>
  <c r="AZ1" i="23"/>
  <c r="BA1" i="23"/>
  <c r="BB1" i="23"/>
  <c r="BC1" i="23"/>
  <c r="BD1" i="23"/>
  <c r="BE1" i="23"/>
  <c r="BF1" i="23"/>
  <c r="BG1" i="23"/>
  <c r="BH1" i="23"/>
  <c r="BI1" i="23"/>
  <c r="BJ1" i="23"/>
  <c r="BK1" i="23"/>
  <c r="BL1" i="23"/>
  <c r="BM1" i="23"/>
  <c r="BN1" i="23"/>
  <c r="BO1" i="23"/>
  <c r="BP1" i="23"/>
  <c r="BQ1" i="23"/>
  <c r="BR1" i="23"/>
  <c r="BS1" i="23"/>
  <c r="BT1" i="23"/>
  <c r="BU1" i="23"/>
  <c r="D51" i="23"/>
  <c r="C51" i="23"/>
  <c r="B60" i="23"/>
  <c r="B59" i="23"/>
  <c r="B57" i="23"/>
  <c r="B56" i="23"/>
  <c r="B55" i="23"/>
  <c r="B54" i="23"/>
  <c r="B53" i="23"/>
  <c r="B52" i="23"/>
  <c r="B51" i="23"/>
  <c r="A60" i="23"/>
  <c r="A59" i="23"/>
  <c r="A58" i="23"/>
  <c r="A57" i="23"/>
  <c r="A56" i="23"/>
  <c r="A55" i="23"/>
  <c r="A54" i="23"/>
  <c r="A53" i="23"/>
  <c r="A52" i="23"/>
  <c r="A51" i="23"/>
  <c r="AH1" i="23"/>
  <c r="AN3" i="23"/>
  <c r="AN4" i="23"/>
  <c r="AN5" i="23"/>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66" i="22"/>
  <c r="A66" i="22"/>
  <c r="B65" i="22"/>
  <c r="A65" i="22"/>
  <c r="B64" i="22"/>
  <c r="A64" i="22"/>
  <c r="B63" i="22"/>
  <c r="A63" i="22"/>
  <c r="B62" i="22"/>
  <c r="A62" i="22"/>
  <c r="B61" i="22"/>
  <c r="A61" i="22"/>
  <c r="B60" i="22"/>
  <c r="A60" i="22"/>
  <c r="B59" i="22"/>
  <c r="A59" i="22"/>
  <c r="B58" i="22"/>
  <c r="A58" i="22"/>
  <c r="B57" i="22"/>
  <c r="A57" i="22"/>
  <c r="B56" i="22"/>
  <c r="A56" i="22"/>
  <c r="B55" i="22"/>
  <c r="A55" i="22"/>
  <c r="B54" i="22"/>
  <c r="A54" i="22"/>
  <c r="B53" i="22"/>
  <c r="A53" i="22"/>
  <c r="B52" i="22"/>
  <c r="A52" i="22"/>
  <c r="B51" i="22"/>
  <c r="A51" i="22"/>
  <c r="C10"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AB9" i="29"/>
  <c r="AB25" i="29"/>
  <c r="AA9" i="29"/>
  <c r="AA25" i="29"/>
  <c r="Z9" i="29"/>
  <c r="Z8" i="29"/>
  <c r="Z14" i="28"/>
  <c r="Z25" i="29"/>
  <c r="X9" i="29"/>
  <c r="X25" i="29"/>
  <c r="W9" i="29"/>
  <c r="W25" i="29"/>
  <c r="P9" i="29"/>
  <c r="P8" i="29"/>
  <c r="P25" i="29"/>
  <c r="K9" i="29"/>
  <c r="K25" i="29"/>
  <c r="I9" i="29"/>
  <c r="I25" i="29"/>
  <c r="H9" i="29"/>
  <c r="H25" i="29"/>
  <c r="G9" i="29"/>
  <c r="G25" i="29"/>
  <c r="F9" i="29"/>
  <c r="E9" i="29"/>
  <c r="E8" i="29"/>
  <c r="E25" i="29"/>
  <c r="D9" i="29"/>
  <c r="D25" i="29"/>
  <c r="D4" i="19"/>
  <c r="E4" i="19"/>
  <c r="F4" i="19"/>
  <c r="G4" i="19"/>
  <c r="H4" i="19"/>
  <c r="I4" i="19"/>
  <c r="J4" i="19"/>
  <c r="K4" i="19"/>
  <c r="L4" i="19"/>
  <c r="M4" i="19"/>
  <c r="N4" i="19"/>
  <c r="O4" i="19"/>
  <c r="P4" i="19"/>
  <c r="Q4" i="19"/>
  <c r="R4" i="19"/>
  <c r="S4" i="19"/>
  <c r="T4" i="19"/>
  <c r="U4" i="19"/>
  <c r="V4" i="19"/>
  <c r="W4" i="19"/>
  <c r="X4" i="19"/>
  <c r="Y4" i="19"/>
  <c r="E9" i="23"/>
  <c r="E10" i="11"/>
  <c r="E51" i="23"/>
  <c r="F9" i="23"/>
  <c r="D14" i="28"/>
  <c r="AN8" i="29"/>
  <c r="AN14" i="28"/>
  <c r="AN13" i="28"/>
  <c r="K8" i="29"/>
  <c r="AH14" i="28"/>
  <c r="AH13" i="28"/>
  <c r="AL14" i="28"/>
  <c r="AL13" i="28"/>
  <c r="H14" i="28"/>
  <c r="H13" i="28"/>
  <c r="AM14" i="28"/>
  <c r="AM13" i="28"/>
  <c r="AI14" i="28"/>
  <c r="AI13" i="28"/>
  <c r="AJ14" i="28"/>
  <c r="AJ13" i="28"/>
  <c r="E14" i="28"/>
  <c r="E13" i="28"/>
  <c r="AC8" i="29"/>
  <c r="AK8" i="29"/>
  <c r="C14" i="29"/>
  <c r="P14" i="28"/>
  <c r="P13" i="28"/>
  <c r="O14" i="28"/>
  <c r="O13" i="28"/>
  <c r="AG14" i="28"/>
  <c r="AG13" i="28"/>
  <c r="F8" i="29"/>
  <c r="C8" i="29"/>
  <c r="K14" i="28"/>
  <c r="K13" i="28"/>
  <c r="AP13" i="28"/>
  <c r="AE13" i="28"/>
  <c r="AO8" i="29"/>
  <c r="AO14" i="28"/>
  <c r="C9" i="29"/>
  <c r="Y9" i="29"/>
  <c r="Z13" i="28"/>
  <c r="E44" i="34"/>
  <c r="D11" i="34"/>
  <c r="D33" i="34"/>
  <c r="N11" i="34"/>
  <c r="Z11" i="34"/>
  <c r="V33" i="34"/>
  <c r="D37" i="34"/>
  <c r="N33" i="34"/>
  <c r="L44" i="34"/>
  <c r="P44" i="34"/>
  <c r="R44" i="34"/>
  <c r="W44" i="34"/>
  <c r="V11" i="34"/>
  <c r="N37" i="34"/>
  <c r="Z37" i="34"/>
  <c r="W8" i="29"/>
  <c r="AA8" i="29"/>
  <c r="AA14" i="28"/>
  <c r="X8" i="29"/>
  <c r="J8" i="29"/>
  <c r="I8" i="29"/>
  <c r="L8" i="29"/>
  <c r="Q8" i="29"/>
  <c r="Q14" i="28"/>
  <c r="G8" i="29"/>
  <c r="T13" i="28"/>
  <c r="K44" i="34"/>
  <c r="O44" i="34"/>
  <c r="AA44" i="34"/>
  <c r="Z44" i="34"/>
  <c r="AD44" i="34"/>
  <c r="X44" i="34"/>
  <c r="Q44" i="34"/>
  <c r="I44" i="34"/>
  <c r="H44" i="34"/>
  <c r="G44" i="34"/>
  <c r="G9" i="23"/>
  <c r="F10" i="11"/>
  <c r="F51" i="23"/>
  <c r="F44" i="34"/>
  <c r="AF8" i="29"/>
  <c r="AB8" i="29"/>
  <c r="Y44" i="34"/>
  <c r="V8" i="29"/>
  <c r="V14" i="28"/>
  <c r="AC44" i="34"/>
  <c r="N8" i="29"/>
  <c r="N14" i="28"/>
  <c r="W14" i="28"/>
  <c r="W13" i="28"/>
  <c r="X14" i="28"/>
  <c r="X13" i="28"/>
  <c r="AB14" i="28"/>
  <c r="AB13" i="28"/>
  <c r="G14" i="28"/>
  <c r="G13" i="28"/>
  <c r="AF14" i="28"/>
  <c r="AF13" i="28"/>
  <c r="AD13" i="28"/>
  <c r="F14" i="28"/>
  <c r="C14" i="28"/>
  <c r="AK14" i="28"/>
  <c r="AK13" i="28"/>
  <c r="L14" i="28"/>
  <c r="L13" i="28"/>
  <c r="Y8" i="29"/>
  <c r="Y14" i="28"/>
  <c r="AC14" i="28"/>
  <c r="AC13" i="28"/>
  <c r="J14" i="28"/>
  <c r="J13" i="28"/>
  <c r="I14" i="28"/>
  <c r="I13" i="28"/>
  <c r="Q13" i="28"/>
  <c r="M8" i="29"/>
  <c r="M14" i="28"/>
  <c r="U8" i="29"/>
  <c r="U14" i="28"/>
  <c r="AD8" i="29"/>
  <c r="AD14" i="28"/>
  <c r="V44" i="34"/>
  <c r="N44" i="34"/>
  <c r="D44" i="34"/>
  <c r="AO13" i="28"/>
  <c r="D13" i="28"/>
  <c r="H9" i="23"/>
  <c r="G10" i="11"/>
  <c r="G51" i="23"/>
  <c r="F13" i="28"/>
  <c r="C13" i="28"/>
  <c r="S13" i="28"/>
  <c r="R13" i="28"/>
  <c r="V13" i="28"/>
  <c r="U13" i="28"/>
  <c r="N13" i="28"/>
  <c r="M13" i="28"/>
  <c r="H10" i="11"/>
  <c r="I9" i="23"/>
  <c r="H51" i="23"/>
  <c r="J9" i="23"/>
  <c r="I10" i="11"/>
  <c r="I51" i="23"/>
  <c r="J10" i="11"/>
  <c r="K9" i="23"/>
  <c r="J51" i="23"/>
  <c r="K10" i="11"/>
  <c r="K51" i="23"/>
  <c r="L9" i="23"/>
  <c r="L10" i="11"/>
  <c r="M9" i="23"/>
  <c r="L51" i="23"/>
  <c r="N9" i="23"/>
  <c r="M51" i="23"/>
  <c r="M10" i="11"/>
  <c r="O9" i="23"/>
  <c r="N51" i="23"/>
  <c r="N10" i="11"/>
  <c r="P9" i="23"/>
  <c r="O51" i="23"/>
  <c r="O10" i="11"/>
  <c r="P10" i="11"/>
  <c r="Q9" i="23"/>
  <c r="P51" i="23"/>
  <c r="R9" i="23"/>
  <c r="Q51" i="23"/>
  <c r="Q10" i="11"/>
  <c r="R10" i="11"/>
  <c r="S9" i="23"/>
  <c r="R51" i="23"/>
  <c r="T9" i="23"/>
  <c r="S10" i="11"/>
  <c r="S51" i="23"/>
  <c r="T10" i="11"/>
  <c r="U9" i="23"/>
  <c r="T51" i="23"/>
  <c r="U51" i="23"/>
  <c r="U10" i="11"/>
  <c r="V9" i="23"/>
  <c r="C10" i="23"/>
  <c r="V10" i="11"/>
  <c r="V51" i="23"/>
  <c r="D10" i="23"/>
  <c r="C52" i="23"/>
  <c r="C11" i="11"/>
  <c r="D11" i="11"/>
  <c r="E10" i="23"/>
  <c r="D52" i="23"/>
  <c r="F10" i="23"/>
  <c r="E11" i="11"/>
  <c r="E52" i="23"/>
  <c r="F11" i="11"/>
  <c r="G10" i="23"/>
  <c r="F52" i="23"/>
  <c r="G11" i="11"/>
  <c r="G52" i="23"/>
  <c r="H10" i="23"/>
  <c r="H11" i="11"/>
  <c r="H52" i="23"/>
  <c r="I10" i="23"/>
  <c r="J10" i="23"/>
  <c r="I52" i="23"/>
  <c r="I11" i="11"/>
  <c r="K10" i="23"/>
  <c r="J52" i="23"/>
  <c r="J11" i="11"/>
  <c r="L10" i="23"/>
  <c r="K11" i="11"/>
  <c r="K52" i="23"/>
  <c r="L11" i="11"/>
  <c r="L52" i="23"/>
  <c r="M10" i="23"/>
  <c r="N10" i="23"/>
  <c r="M52" i="23"/>
  <c r="M11" i="11"/>
  <c r="N11" i="11"/>
  <c r="O10" i="23"/>
  <c r="N52" i="23"/>
  <c r="O11" i="11"/>
  <c r="P10" i="23"/>
  <c r="O52" i="23"/>
  <c r="P11" i="11"/>
  <c r="Q10" i="23"/>
  <c r="P52" i="23"/>
  <c r="Q52" i="23"/>
  <c r="Q11" i="11"/>
  <c r="R10" i="23"/>
  <c r="S10" i="23"/>
  <c r="R52" i="23"/>
  <c r="R11" i="11"/>
  <c r="S52" i="23"/>
  <c r="S11" i="11"/>
  <c r="T10" i="23"/>
  <c r="T11" i="11"/>
  <c r="T52" i="23"/>
  <c r="U10" i="23"/>
  <c r="V10" i="23"/>
  <c r="U11" i="11"/>
  <c r="U52" i="23"/>
  <c r="V11" i="11"/>
  <c r="C11" i="23"/>
  <c r="V52" i="23"/>
  <c r="C53" i="23"/>
  <c r="D11" i="23"/>
  <c r="C12" i="11"/>
  <c r="D12" i="11"/>
  <c r="E11" i="23"/>
  <c r="D53" i="23"/>
  <c r="F11" i="23"/>
  <c r="E12" i="11"/>
  <c r="E53" i="23"/>
  <c r="G11" i="23"/>
  <c r="F12" i="11"/>
  <c r="F53" i="23"/>
  <c r="H11" i="23"/>
  <c r="G53" i="23"/>
  <c r="G12" i="11"/>
  <c r="H12" i="11"/>
  <c r="I11" i="23"/>
  <c r="H53" i="23"/>
  <c r="J11" i="23"/>
  <c r="I12" i="11"/>
  <c r="I53" i="23"/>
  <c r="K11" i="23"/>
  <c r="J12" i="11"/>
  <c r="J53" i="23"/>
  <c r="K12" i="11"/>
  <c r="L11" i="23"/>
  <c r="K53" i="23"/>
  <c r="L53" i="23"/>
  <c r="M11" i="23"/>
  <c r="L12" i="11"/>
  <c r="N11" i="23"/>
  <c r="M12" i="11"/>
  <c r="M53" i="23"/>
  <c r="O11" i="23"/>
  <c r="N53" i="23"/>
  <c r="N12" i="11"/>
  <c r="P11" i="23"/>
  <c r="O53" i="23"/>
  <c r="O12" i="11"/>
  <c r="P12" i="11"/>
  <c r="Q11" i="23"/>
  <c r="P53" i="23"/>
  <c r="Q12" i="11"/>
  <c r="R11" i="23"/>
  <c r="Q53" i="23"/>
  <c r="S11" i="23"/>
  <c r="R53" i="23"/>
  <c r="R12" i="11"/>
  <c r="S12" i="11"/>
  <c r="S53" i="23"/>
  <c r="T11" i="23"/>
  <c r="T12" i="11"/>
  <c r="T53" i="23"/>
  <c r="U11" i="23"/>
  <c r="V11" i="23"/>
  <c r="U53" i="23"/>
  <c r="U12" i="11"/>
  <c r="V12" i="11"/>
  <c r="C12" i="23"/>
  <c r="V53" i="23"/>
  <c r="C13" i="11"/>
  <c r="C54" i="23"/>
  <c r="D12" i="23"/>
  <c r="D13" i="11"/>
  <c r="D54" i="23"/>
  <c r="E12" i="23"/>
  <c r="E13" i="11"/>
  <c r="E54" i="23"/>
  <c r="F12" i="23"/>
  <c r="G12" i="23"/>
  <c r="F13" i="11"/>
  <c r="F54" i="23"/>
  <c r="G54" i="23"/>
  <c r="G13" i="11"/>
  <c r="H12" i="23"/>
  <c r="H13" i="11"/>
  <c r="I12" i="23"/>
  <c r="H54" i="23"/>
  <c r="J12" i="23"/>
  <c r="I54" i="23"/>
  <c r="I13" i="11"/>
  <c r="K12" i="23"/>
  <c r="J13" i="11"/>
  <c r="J54" i="23"/>
  <c r="K13" i="11"/>
  <c r="L12" i="23"/>
  <c r="K54" i="23"/>
  <c r="L13" i="11"/>
  <c r="M12" i="23"/>
  <c r="L54" i="23"/>
  <c r="M54" i="23"/>
  <c r="M13" i="11"/>
  <c r="N12" i="23"/>
  <c r="O12" i="23"/>
  <c r="N13" i="11"/>
  <c r="N54" i="23"/>
  <c r="P12" i="23"/>
  <c r="O54" i="23"/>
  <c r="O13" i="11"/>
  <c r="P54" i="23"/>
  <c r="P13" i="11"/>
  <c r="Q12" i="23"/>
  <c r="R12" i="23"/>
  <c r="Q13" i="11"/>
  <c r="Q54" i="23"/>
  <c r="R54" i="23"/>
  <c r="S12" i="23"/>
  <c r="R13" i="11"/>
  <c r="T12" i="23"/>
  <c r="S13" i="11"/>
  <c r="S54" i="23"/>
  <c r="T13" i="11"/>
  <c r="T54" i="23"/>
  <c r="U12" i="23"/>
  <c r="U13" i="11"/>
  <c r="V12" i="23"/>
  <c r="U54" i="23"/>
  <c r="C13" i="23"/>
  <c r="V13" i="11"/>
  <c r="V54" i="23"/>
  <c r="C14" i="11"/>
  <c r="C55" i="23"/>
  <c r="D13" i="23"/>
  <c r="D55" i="23"/>
  <c r="E13" i="23"/>
  <c r="D14" i="11"/>
  <c r="E55" i="23"/>
  <c r="E14" i="11"/>
  <c r="F13" i="23"/>
  <c r="F14" i="11"/>
  <c r="F55" i="23"/>
  <c r="G13" i="23"/>
  <c r="H13" i="23"/>
  <c r="G14" i="11"/>
  <c r="G55" i="23"/>
  <c r="H14" i="11"/>
  <c r="I13" i="23"/>
  <c r="H55" i="23"/>
  <c r="I14" i="11"/>
  <c r="J13" i="23"/>
  <c r="I55" i="23"/>
  <c r="K13" i="23"/>
  <c r="J14" i="11"/>
  <c r="J55" i="23"/>
  <c r="K55" i="23"/>
  <c r="K14" i="11"/>
  <c r="L13" i="23"/>
  <c r="L14" i="11"/>
  <c r="L55" i="23"/>
  <c r="M13" i="23"/>
  <c r="N13" i="23"/>
  <c r="M14" i="11"/>
  <c r="M55" i="23"/>
  <c r="O13" i="23"/>
  <c r="N55" i="23"/>
  <c r="N14" i="11"/>
  <c r="O14" i="11"/>
  <c r="P13" i="23"/>
  <c r="O55" i="23"/>
  <c r="P14" i="11"/>
  <c r="P55" i="23"/>
  <c r="Q13" i="23"/>
  <c r="Q14" i="11"/>
  <c r="Q55" i="23"/>
  <c r="R13" i="23"/>
  <c r="S13" i="23"/>
  <c r="R14" i="11"/>
  <c r="R55" i="23"/>
  <c r="T13" i="23"/>
  <c r="S14" i="11"/>
  <c r="S55" i="23"/>
  <c r="U13" i="23"/>
  <c r="T55" i="23"/>
  <c r="T14" i="11"/>
  <c r="U55" i="23"/>
  <c r="U14" i="11"/>
  <c r="V13" i="23"/>
  <c r="V55" i="23"/>
  <c r="C14" i="23"/>
  <c r="V14" i="11"/>
  <c r="D14" i="23"/>
  <c r="C56" i="23"/>
  <c r="C15" i="11"/>
  <c r="D15" i="11"/>
  <c r="E14" i="23"/>
  <c r="D56" i="23"/>
  <c r="E15" i="11"/>
  <c r="F14" i="23"/>
  <c r="E56" i="23"/>
  <c r="G14" i="23"/>
  <c r="F56" i="23"/>
  <c r="F15" i="11"/>
  <c r="H14" i="23"/>
  <c r="G56" i="23"/>
  <c r="G15" i="11"/>
  <c r="H15" i="11"/>
  <c r="H56" i="23"/>
  <c r="I14" i="23"/>
  <c r="J14" i="23"/>
  <c r="I15" i="11"/>
  <c r="I56" i="23"/>
  <c r="J56" i="23"/>
  <c r="K14" i="23"/>
  <c r="J15" i="11"/>
  <c r="K56" i="23"/>
  <c r="K15" i="11"/>
  <c r="L14" i="23"/>
  <c r="L15" i="11"/>
  <c r="L56" i="23"/>
  <c r="M14" i="23"/>
  <c r="N14" i="23"/>
  <c r="M56" i="23"/>
  <c r="M15" i="11"/>
  <c r="O14" i="23"/>
  <c r="N15" i="11"/>
  <c r="N56" i="23"/>
  <c r="O56" i="23"/>
  <c r="O15" i="11"/>
  <c r="P14" i="23"/>
  <c r="P56" i="23"/>
  <c r="Q14" i="23"/>
  <c r="P15" i="11"/>
  <c r="Q56" i="23"/>
  <c r="Q15" i="11"/>
  <c r="R14" i="23"/>
  <c r="R15" i="11"/>
  <c r="R56" i="23"/>
  <c r="S14" i="23"/>
  <c r="S56" i="23"/>
  <c r="T14" i="23"/>
  <c r="S15" i="11"/>
  <c r="T15" i="11"/>
  <c r="T56" i="23"/>
  <c r="U14" i="23"/>
  <c r="U15" i="11"/>
  <c r="U56" i="23"/>
  <c r="V14" i="23"/>
  <c r="C15" i="23"/>
  <c r="V56" i="23"/>
  <c r="V15" i="11"/>
  <c r="C16" i="11"/>
  <c r="D15" i="23"/>
  <c r="C57" i="23"/>
  <c r="D16" i="11"/>
  <c r="E15" i="23"/>
  <c r="D57" i="23"/>
  <c r="E57" i="23"/>
  <c r="F15" i="23"/>
  <c r="E16" i="11"/>
  <c r="F16" i="11"/>
  <c r="F57" i="23"/>
  <c r="G15" i="23"/>
  <c r="G57" i="23"/>
  <c r="H15" i="23"/>
  <c r="G16" i="11"/>
  <c r="H16" i="11"/>
  <c r="H57" i="23"/>
  <c r="I15" i="23"/>
  <c r="I16" i="11"/>
  <c r="J15" i="23"/>
  <c r="I57" i="23"/>
  <c r="K15" i="23"/>
  <c r="J57" i="23"/>
  <c r="J16" i="11"/>
  <c r="L15" i="23"/>
  <c r="K16" i="11"/>
  <c r="K57" i="23"/>
  <c r="L16" i="11"/>
  <c r="L57" i="23"/>
  <c r="M15" i="23"/>
  <c r="N15" i="23"/>
  <c r="M16" i="11"/>
  <c r="M57" i="23"/>
  <c r="O15" i="23"/>
  <c r="N57" i="23"/>
  <c r="N16" i="11"/>
  <c r="O16" i="11"/>
  <c r="P15" i="23"/>
  <c r="O57" i="23"/>
  <c r="P16" i="11"/>
  <c r="Q15" i="23"/>
  <c r="P57" i="23"/>
  <c r="Q57" i="23"/>
  <c r="Q16" i="11"/>
  <c r="R15" i="23"/>
  <c r="S15" i="23"/>
  <c r="R16" i="11"/>
  <c r="R57" i="23"/>
  <c r="S16" i="11"/>
  <c r="T15" i="23"/>
  <c r="S57" i="23"/>
  <c r="T57" i="23"/>
  <c r="T16" i="11"/>
  <c r="U15" i="23"/>
  <c r="V15" i="23"/>
  <c r="U16" i="11"/>
  <c r="U57" i="23"/>
  <c r="V16" i="11"/>
  <c r="V57" i="23"/>
  <c r="C17" i="23"/>
  <c r="D17" i="23"/>
  <c r="C59" i="23"/>
  <c r="D59" i="23"/>
  <c r="E17" i="23"/>
  <c r="F17" i="23"/>
  <c r="E59" i="23"/>
  <c r="F59" i="23"/>
  <c r="G17" i="23"/>
  <c r="H17" i="23"/>
  <c r="G59" i="23"/>
  <c r="I17" i="23"/>
  <c r="H59" i="23"/>
  <c r="J17" i="23"/>
  <c r="I59" i="23"/>
  <c r="K17" i="23"/>
  <c r="J59" i="23"/>
  <c r="L17" i="23"/>
  <c r="K59" i="23"/>
  <c r="M17" i="23"/>
  <c r="L59" i="23"/>
  <c r="M59" i="23"/>
  <c r="N17" i="23"/>
  <c r="O17" i="23"/>
  <c r="N59" i="23"/>
  <c r="P17" i="23"/>
  <c r="O59" i="23"/>
  <c r="Q17" i="23"/>
  <c r="P59" i="23"/>
  <c r="R17" i="23"/>
  <c r="Q59" i="23"/>
  <c r="S17" i="23"/>
  <c r="R59" i="23"/>
  <c r="S59" i="23"/>
  <c r="T17" i="23"/>
  <c r="U17" i="23"/>
  <c r="T59" i="23"/>
  <c r="U59" i="23"/>
  <c r="V17" i="23"/>
  <c r="C18" i="23"/>
  <c r="V59" i="23"/>
  <c r="C60" i="23"/>
  <c r="D18" i="23"/>
  <c r="E18" i="23"/>
  <c r="D60" i="23"/>
  <c r="F18" i="23"/>
  <c r="E60" i="23"/>
  <c r="F60" i="23"/>
  <c r="G18" i="23"/>
  <c r="H18" i="23"/>
  <c r="G60" i="23"/>
  <c r="I18" i="23"/>
  <c r="H60" i="23"/>
  <c r="J18" i="23"/>
  <c r="I60" i="23"/>
  <c r="K18" i="23"/>
  <c r="J60" i="23"/>
  <c r="K60" i="23"/>
  <c r="L18" i="23"/>
  <c r="L60" i="23"/>
  <c r="M18" i="23"/>
  <c r="N18" i="23"/>
  <c r="M60" i="23"/>
  <c r="O18" i="23"/>
  <c r="N60" i="23"/>
  <c r="O60" i="23"/>
  <c r="P18" i="23"/>
  <c r="P60" i="23"/>
  <c r="Q18" i="23"/>
  <c r="R18" i="23"/>
  <c r="Q60" i="23"/>
  <c r="R60" i="23"/>
  <c r="S18" i="23"/>
  <c r="S60" i="23"/>
  <c r="T18" i="23"/>
  <c r="T60" i="23"/>
  <c r="U18" i="23"/>
  <c r="V18" i="23"/>
  <c r="U60" i="23"/>
  <c r="C9" i="22"/>
  <c r="V60" i="23"/>
  <c r="D9" i="22"/>
  <c r="C17" i="11"/>
  <c r="AH1" i="22"/>
  <c r="AN3" i="22"/>
  <c r="AN4" i="22"/>
  <c r="AN5" i="22"/>
  <c r="AN6" i="22"/>
  <c r="AN7" i="22"/>
  <c r="AN8" i="22"/>
  <c r="AN9" i="22"/>
  <c r="AN10" i="22"/>
  <c r="AN11" i="22"/>
  <c r="AN12" i="22"/>
  <c r="AN13" i="22"/>
  <c r="AN14" i="22"/>
  <c r="AN15" i="22"/>
  <c r="AN16" i="22"/>
  <c r="AN17" i="22"/>
  <c r="AN18" i="22"/>
  <c r="AN19" i="22"/>
  <c r="AN20" i="22"/>
  <c r="AN21" i="22"/>
  <c r="AN22" i="22"/>
  <c r="AN23" i="22"/>
  <c r="AN24" i="22"/>
  <c r="AN25" i="22"/>
  <c r="AN26" i="22"/>
  <c r="AN27" i="22"/>
  <c r="AN28" i="22"/>
  <c r="AN29" i="22"/>
  <c r="AN30" i="22"/>
  <c r="AN31" i="22"/>
  <c r="AN32" i="22"/>
  <c r="AN33" i="22"/>
  <c r="AN34" i="22"/>
  <c r="AN35" i="22"/>
  <c r="AN36" i="22"/>
  <c r="AN37" i="22"/>
  <c r="AN38" i="22"/>
  <c r="AN39" i="22"/>
  <c r="AN40" i="22"/>
  <c r="AN41" i="22"/>
  <c r="AN42" i="22"/>
  <c r="AN43" i="22"/>
  <c r="AN44" i="22"/>
  <c r="AN45" i="22"/>
  <c r="AN46" i="22"/>
  <c r="AN47" i="22"/>
  <c r="AN48" i="22"/>
  <c r="AN49" i="22"/>
  <c r="AN50" i="22"/>
  <c r="AN51" i="22"/>
  <c r="AN52" i="22"/>
  <c r="AN53" i="22"/>
  <c r="AN54" i="22"/>
  <c r="AN55" i="22"/>
  <c r="AN56" i="22"/>
  <c r="AN57" i="22"/>
  <c r="AN58" i="22"/>
  <c r="AN59" i="22"/>
  <c r="AN60" i="22"/>
  <c r="AN61" i="22"/>
  <c r="AN62" i="22"/>
  <c r="AN63" i="22"/>
  <c r="AN64" i="22"/>
  <c r="AN65" i="22"/>
  <c r="AN66" i="22"/>
  <c r="AN67" i="22"/>
  <c r="AN68" i="22"/>
  <c r="AN69" i="22"/>
  <c r="AN70" i="22"/>
  <c r="AN71" i="22"/>
  <c r="AN72" i="22"/>
  <c r="AN73" i="22"/>
  <c r="AN74" i="22"/>
  <c r="AN75" i="22"/>
  <c r="AN76" i="22"/>
  <c r="AN77" i="22"/>
  <c r="AN78" i="22"/>
  <c r="AN79" i="22"/>
  <c r="AN80" i="22"/>
  <c r="AN81" i="22"/>
  <c r="AN82" i="22"/>
  <c r="AN83" i="22"/>
  <c r="AN84" i="22"/>
  <c r="AN85" i="22"/>
  <c r="AN86" i="22"/>
  <c r="AN87" i="22"/>
  <c r="AN88" i="22"/>
  <c r="AN89" i="22"/>
  <c r="AN90" i="22"/>
  <c r="AN91" i="22"/>
  <c r="AN92" i="22"/>
  <c r="AN93" i="22"/>
  <c r="AN94" i="22"/>
  <c r="AN95" i="22"/>
  <c r="AN96" i="22"/>
  <c r="AN97" i="22"/>
  <c r="AN98" i="22"/>
  <c r="AN99" i="22"/>
  <c r="AN100" i="22"/>
  <c r="AN101" i="22"/>
  <c r="AN102" i="22"/>
  <c r="AN103" i="22"/>
  <c r="AN104" i="22"/>
  <c r="AN105" i="22"/>
  <c r="AN106" i="22"/>
  <c r="AN107" i="22"/>
  <c r="AN108" i="22"/>
  <c r="AN109" i="22"/>
  <c r="AN110" i="22"/>
  <c r="AN111" i="22"/>
  <c r="AN112" i="22"/>
  <c r="AN113" i="22"/>
  <c r="AN114" i="22"/>
  <c r="AN115" i="22"/>
  <c r="AN116" i="22"/>
  <c r="AN117" i="22"/>
  <c r="AN118" i="22"/>
  <c r="AN119" i="22"/>
  <c r="AN120" i="22"/>
  <c r="AN121" i="22"/>
  <c r="AN122" i="22"/>
  <c r="AN123" i="22"/>
  <c r="AN124" i="22"/>
  <c r="AN125" i="22"/>
  <c r="AN126" i="22"/>
  <c r="AN127" i="22"/>
  <c r="AN128" i="22"/>
  <c r="AN129" i="22"/>
  <c r="AN130" i="22"/>
  <c r="AN131" i="22"/>
  <c r="AN132" i="22"/>
  <c r="AN133" i="22"/>
  <c r="AN134" i="22"/>
  <c r="AN135" i="22"/>
  <c r="AN136" i="22"/>
  <c r="AN137" i="22"/>
  <c r="AN138" i="22"/>
  <c r="AN139" i="22"/>
  <c r="AN140" i="22"/>
  <c r="AN141" i="22"/>
  <c r="AN142" i="22"/>
  <c r="AN143" i="22"/>
  <c r="AN144" i="22"/>
  <c r="AN145" i="22"/>
  <c r="AN146" i="22"/>
  <c r="AN147" i="22"/>
  <c r="AN148" i="22"/>
  <c r="AN149" i="22"/>
  <c r="AN150" i="22"/>
  <c r="AN151" i="22"/>
  <c r="AN152" i="22"/>
  <c r="AN153" i="22"/>
  <c r="AN154" i="22"/>
  <c r="AN155" i="22"/>
  <c r="AN156" i="22"/>
  <c r="AN157" i="22"/>
  <c r="AN158" i="22"/>
  <c r="AN159" i="22"/>
  <c r="AN160" i="22"/>
  <c r="AN161" i="22"/>
  <c r="AN162" i="22"/>
  <c r="AN163" i="22"/>
  <c r="AN164" i="22"/>
  <c r="AN165" i="22"/>
  <c r="AN166" i="22"/>
  <c r="AN167" i="22"/>
  <c r="AN168" i="22"/>
  <c r="AN169" i="22"/>
  <c r="AN170" i="22"/>
  <c r="AN171" i="22"/>
  <c r="AN172" i="22"/>
  <c r="AN173" i="22"/>
  <c r="AN174" i="22"/>
  <c r="AN175" i="22"/>
  <c r="AN176" i="22"/>
  <c r="AN177" i="22"/>
  <c r="AN178" i="22"/>
  <c r="AN179" i="22"/>
  <c r="AN180" i="22"/>
  <c r="AN181" i="22"/>
  <c r="AN182" i="22"/>
  <c r="AN183" i="22"/>
  <c r="AN184" i="22"/>
  <c r="AN185" i="22"/>
  <c r="AN186" i="22"/>
  <c r="AN187" i="22"/>
  <c r="AN188" i="22"/>
  <c r="AN189" i="22"/>
  <c r="AN190" i="22"/>
  <c r="AN191" i="22"/>
  <c r="AN192" i="22"/>
  <c r="AN193" i="22"/>
  <c r="AN194" i="22"/>
  <c r="AN195" i="22"/>
  <c r="AN196" i="22"/>
  <c r="AN197" i="22"/>
  <c r="AN198" i="22"/>
  <c r="AN199" i="22"/>
  <c r="AN200" i="22"/>
  <c r="AN201" i="22"/>
  <c r="AN202" i="22"/>
  <c r="AN203" i="22"/>
  <c r="AN204" i="22"/>
  <c r="AN205" i="22"/>
  <c r="AN206" i="22"/>
  <c r="AN207" i="22"/>
  <c r="AN208" i="22"/>
  <c r="AN209" i="22"/>
  <c r="AN210" i="22"/>
  <c r="AN211" i="22"/>
  <c r="AN212" i="22"/>
  <c r="AN213" i="22"/>
  <c r="AN214" i="22"/>
  <c r="AN215" i="22"/>
  <c r="AN216" i="22"/>
  <c r="AN217" i="22"/>
  <c r="AN218" i="22"/>
  <c r="AN219" i="22"/>
  <c r="AN220" i="22"/>
  <c r="AN221" i="22"/>
  <c r="AN222" i="22"/>
  <c r="AN223" i="22"/>
  <c r="AN224" i="22"/>
  <c r="AN225" i="22"/>
  <c r="AN226" i="22"/>
  <c r="AN227" i="22"/>
  <c r="AN228" i="22"/>
  <c r="AN229" i="22"/>
  <c r="AN230" i="22"/>
  <c r="AN231" i="22"/>
  <c r="AN232" i="22"/>
  <c r="AN233" i="22"/>
  <c r="AN234" i="22"/>
  <c r="AN235" i="22"/>
  <c r="AN236" i="22"/>
  <c r="AN237" i="22"/>
  <c r="AN238" i="22"/>
  <c r="AN239" i="22"/>
  <c r="AN240" i="22"/>
  <c r="AN241" i="22"/>
  <c r="AN242" i="22"/>
  <c r="AN243" i="22"/>
  <c r="AN244" i="22"/>
  <c r="AN245" i="22"/>
  <c r="AN246" i="22"/>
  <c r="AN247" i="22"/>
  <c r="AN248" i="22"/>
  <c r="AN249" i="22"/>
  <c r="AN250" i="22"/>
  <c r="AN251" i="22"/>
  <c r="AN252" i="22"/>
  <c r="AN253" i="22"/>
  <c r="AN254" i="22"/>
  <c r="AN255" i="22"/>
  <c r="AN256" i="22"/>
  <c r="AN257" i="22"/>
  <c r="AN258" i="22"/>
  <c r="AN259" i="22"/>
  <c r="AN260" i="22"/>
  <c r="AN261" i="22"/>
  <c r="AN262" i="22"/>
  <c r="AN263" i="22"/>
  <c r="AN264" i="22"/>
  <c r="AN265" i="22"/>
  <c r="AN266" i="22"/>
  <c r="AN267" i="22"/>
  <c r="AN268" i="22"/>
  <c r="AN269" i="22"/>
  <c r="AN270" i="22"/>
  <c r="AN271" i="22"/>
  <c r="AN272" i="22"/>
  <c r="AN273" i="22"/>
  <c r="AN274" i="22"/>
  <c r="AN275" i="22"/>
  <c r="AN276" i="22"/>
  <c r="AN277" i="22"/>
  <c r="AN278" i="22"/>
  <c r="AN279" i="22"/>
  <c r="AN280" i="22"/>
  <c r="AN281" i="22"/>
  <c r="AN282" i="22"/>
  <c r="AN283" i="22"/>
  <c r="AN284" i="22"/>
  <c r="AN285" i="22"/>
  <c r="AN286" i="22"/>
  <c r="AN287" i="22"/>
  <c r="AN288" i="22"/>
  <c r="AN289" i="22"/>
  <c r="AN290" i="22"/>
  <c r="AN291" i="22"/>
  <c r="AN292" i="22"/>
  <c r="AN293" i="22"/>
  <c r="AN294" i="22"/>
  <c r="AN295" i="22"/>
  <c r="AN296" i="22"/>
  <c r="AN297" i="22"/>
  <c r="AN298" i="22"/>
  <c r="AN299" i="22"/>
  <c r="AN300" i="22"/>
  <c r="AN301" i="22"/>
  <c r="AN302" i="22"/>
  <c r="AN303" i="22"/>
  <c r="AN304" i="22"/>
  <c r="AN305" i="22"/>
  <c r="AN306" i="22"/>
  <c r="AN307" i="22"/>
  <c r="AN308" i="22"/>
  <c r="AN309" i="22"/>
  <c r="AN310" i="22"/>
  <c r="AN311" i="22"/>
  <c r="AN312" i="22"/>
  <c r="AN313" i="22"/>
  <c r="AN314" i="22"/>
  <c r="AN315" i="22"/>
  <c r="AN316" i="22"/>
  <c r="AN317" i="22"/>
  <c r="AN318" i="22"/>
  <c r="AN319" i="22"/>
  <c r="AN320" i="22"/>
  <c r="AN321" i="22"/>
  <c r="AN322" i="22"/>
  <c r="C51" i="22"/>
  <c r="D17" i="11"/>
  <c r="E9" i="22"/>
  <c r="D51" i="22"/>
  <c r="F9" i="22"/>
  <c r="E17" i="11"/>
  <c r="E51" i="22"/>
  <c r="F17" i="11"/>
  <c r="G9" i="22"/>
  <c r="F51" i="22"/>
  <c r="G51" i="22"/>
  <c r="H9" i="22"/>
  <c r="G17" i="11"/>
  <c r="H17" i="11"/>
  <c r="H51" i="22"/>
  <c r="I9" i="22"/>
  <c r="J9" i="22"/>
  <c r="I17" i="11"/>
  <c r="I51" i="22"/>
  <c r="J51" i="22"/>
  <c r="K9" i="22"/>
  <c r="J17" i="11"/>
  <c r="L9" i="22"/>
  <c r="K17" i="11"/>
  <c r="K51" i="22"/>
  <c r="L51" i="22"/>
  <c r="M9" i="22"/>
  <c r="L17" i="11"/>
  <c r="N9" i="22"/>
  <c r="M17" i="11"/>
  <c r="M51" i="22"/>
  <c r="O9" i="22"/>
  <c r="N51" i="22"/>
  <c r="N17" i="11"/>
  <c r="O17" i="11"/>
  <c r="P9" i="22"/>
  <c r="O51" i="22"/>
  <c r="P17" i="11"/>
  <c r="Q9" i="22"/>
  <c r="P51" i="22"/>
  <c r="Q51" i="22"/>
  <c r="R9" i="22"/>
  <c r="Q17" i="11"/>
  <c r="R51" i="22"/>
  <c r="R17" i="11"/>
  <c r="S9" i="22"/>
  <c r="S51" i="22"/>
  <c r="S17" i="11"/>
  <c r="T9" i="22"/>
  <c r="T17" i="11"/>
  <c r="T51" i="22"/>
  <c r="U9" i="22"/>
  <c r="V9" i="22"/>
  <c r="U17" i="11"/>
  <c r="U51" i="22"/>
  <c r="V51" i="22"/>
  <c r="C10" i="22"/>
  <c r="V17" i="11"/>
  <c r="C52" i="22"/>
  <c r="D10" i="22"/>
  <c r="C18" i="11"/>
  <c r="D18" i="11"/>
  <c r="E10" i="22"/>
  <c r="D52" i="22"/>
  <c r="F10" i="22"/>
  <c r="E18" i="11"/>
  <c r="E52" i="22"/>
  <c r="F52" i="22"/>
  <c r="G10" i="22"/>
  <c r="F18" i="11"/>
  <c r="G18" i="11"/>
  <c r="G52" i="22"/>
  <c r="H10" i="22"/>
  <c r="I10" i="22"/>
  <c r="H18" i="11"/>
  <c r="H52" i="22"/>
  <c r="J10" i="22"/>
  <c r="I52" i="22"/>
  <c r="I18" i="11"/>
  <c r="J18" i="11"/>
  <c r="J52" i="22"/>
  <c r="K10" i="22"/>
  <c r="L10" i="22"/>
  <c r="K18" i="11"/>
  <c r="K52" i="22"/>
  <c r="L18" i="11"/>
  <c r="L52" i="22"/>
  <c r="M10" i="22"/>
  <c r="M18" i="11"/>
  <c r="N10" i="22"/>
  <c r="M52" i="22"/>
  <c r="N52" i="22"/>
  <c r="O10" i="22"/>
  <c r="N18" i="11"/>
  <c r="O52" i="22"/>
  <c r="O18" i="11"/>
  <c r="P10" i="22"/>
  <c r="P18" i="11"/>
  <c r="Q10" i="22"/>
  <c r="P52" i="22"/>
  <c r="R10" i="22"/>
  <c r="Q52" i="22"/>
  <c r="Q18" i="11"/>
  <c r="R52" i="22"/>
  <c r="R18" i="11"/>
  <c r="S10" i="22"/>
  <c r="S18" i="11"/>
  <c r="S52" i="22"/>
  <c r="T10" i="22"/>
  <c r="T18" i="11"/>
  <c r="U10" i="22"/>
  <c r="T52" i="22"/>
  <c r="V10" i="22"/>
  <c r="U18" i="11"/>
  <c r="U52" i="22"/>
  <c r="V52" i="22"/>
  <c r="V18" i="11"/>
  <c r="C11" i="22"/>
  <c r="C19" i="11"/>
  <c r="D11" i="22"/>
  <c r="C53" i="22"/>
  <c r="D53" i="22"/>
  <c r="D19" i="11"/>
  <c r="E11" i="22"/>
  <c r="F11" i="22"/>
  <c r="E19" i="11"/>
  <c r="E53" i="22"/>
  <c r="G11" i="22"/>
  <c r="F53" i="22"/>
  <c r="F19" i="11"/>
  <c r="G53" i="22"/>
  <c r="G19" i="11"/>
  <c r="H11" i="22"/>
  <c r="H19" i="11"/>
  <c r="I11" i="22"/>
  <c r="H53" i="22"/>
  <c r="I19" i="11"/>
  <c r="I53" i="22"/>
  <c r="J11" i="22"/>
  <c r="J53" i="22"/>
  <c r="J19" i="11"/>
  <c r="K11" i="22"/>
  <c r="K19" i="11"/>
  <c r="L11" i="22"/>
  <c r="K53" i="22"/>
  <c r="L19" i="11"/>
  <c r="L53" i="22"/>
  <c r="M11" i="22"/>
  <c r="N11" i="22"/>
  <c r="M19" i="11"/>
  <c r="M53" i="22"/>
  <c r="N19" i="11"/>
  <c r="O11" i="22"/>
  <c r="N53" i="22"/>
  <c r="O19" i="11"/>
  <c r="P11" i="22"/>
  <c r="O53" i="22"/>
  <c r="P19" i="11"/>
  <c r="P53" i="22"/>
  <c r="Q11" i="22"/>
  <c r="Q19" i="11"/>
  <c r="Q53" i="22"/>
  <c r="R11" i="22"/>
  <c r="R53" i="22"/>
  <c r="S11" i="22"/>
  <c r="R19" i="11"/>
  <c r="S19" i="11"/>
  <c r="T11" i="22"/>
  <c r="S53" i="22"/>
  <c r="T19" i="11"/>
  <c r="T53" i="22"/>
  <c r="U11" i="22"/>
  <c r="U53" i="22"/>
  <c r="U19" i="11"/>
  <c r="V11" i="22"/>
  <c r="C12" i="22"/>
  <c r="V53" i="22"/>
  <c r="V19" i="11"/>
  <c r="C20" i="11"/>
  <c r="D12" i="22"/>
  <c r="C54" i="22"/>
  <c r="D20" i="11"/>
  <c r="E12" i="22"/>
  <c r="D54" i="22"/>
  <c r="E20" i="11"/>
  <c r="F12" i="22"/>
  <c r="E54" i="22"/>
  <c r="F54" i="22"/>
  <c r="F20" i="11"/>
  <c r="G12" i="22"/>
  <c r="G20" i="11"/>
  <c r="H12" i="22"/>
  <c r="G54" i="22"/>
  <c r="H20" i="11"/>
  <c r="I12" i="22"/>
  <c r="H54" i="22"/>
  <c r="J12" i="22"/>
  <c r="I20" i="11"/>
  <c r="I54" i="22"/>
  <c r="J54" i="22"/>
  <c r="K12" i="22"/>
  <c r="J20" i="11"/>
  <c r="K20" i="11"/>
  <c r="K54" i="22"/>
  <c r="L12" i="22"/>
  <c r="L20" i="11"/>
  <c r="M12" i="22"/>
  <c r="L54" i="22"/>
  <c r="N12" i="22"/>
  <c r="M20" i="11"/>
  <c r="M54" i="22"/>
  <c r="N54" i="22"/>
  <c r="O12" i="22"/>
  <c r="N20" i="11"/>
  <c r="P12" i="22"/>
  <c r="O54" i="22"/>
  <c r="O20" i="11"/>
  <c r="P20" i="11"/>
  <c r="Q12" i="22"/>
  <c r="P54" i="22"/>
  <c r="R12" i="22"/>
  <c r="Q54" i="22"/>
  <c r="Q20" i="11"/>
  <c r="S12" i="22"/>
  <c r="R54" i="22"/>
  <c r="R20" i="11"/>
  <c r="S20" i="11"/>
  <c r="S54" i="22"/>
  <c r="T12" i="22"/>
  <c r="T20" i="11"/>
  <c r="U12" i="22"/>
  <c r="T54" i="22"/>
  <c r="U54" i="22"/>
  <c r="V12" i="22"/>
  <c r="U20" i="11"/>
  <c r="C13" i="22"/>
  <c r="V54" i="22"/>
  <c r="V20" i="11"/>
  <c r="C21" i="11"/>
  <c r="D13" i="22"/>
  <c r="C55" i="22"/>
  <c r="E13" i="22"/>
  <c r="D55" i="22"/>
  <c r="D21" i="11"/>
  <c r="F13" i="22"/>
  <c r="E21" i="11"/>
  <c r="E55" i="22"/>
  <c r="F55" i="22"/>
  <c r="G13" i="22"/>
  <c r="F21" i="11"/>
  <c r="G55" i="22"/>
  <c r="H13" i="22"/>
  <c r="G21" i="11"/>
  <c r="H21" i="11"/>
  <c r="I13" i="22"/>
  <c r="H55" i="22"/>
  <c r="J13" i="22"/>
  <c r="I55" i="22"/>
  <c r="I21" i="11"/>
  <c r="J55" i="22"/>
  <c r="K13" i="22"/>
  <c r="J21" i="11"/>
  <c r="K21" i="11"/>
  <c r="L13" i="22"/>
  <c r="K55" i="22"/>
  <c r="L21" i="11"/>
  <c r="M13" i="22"/>
  <c r="L55" i="22"/>
  <c r="N13" i="22"/>
  <c r="M55" i="22"/>
  <c r="M21" i="11"/>
  <c r="N21" i="11"/>
  <c r="N55" i="22"/>
  <c r="O13" i="22"/>
  <c r="O21" i="11"/>
  <c r="P13" i="22"/>
  <c r="O55" i="22"/>
  <c r="P21" i="11"/>
  <c r="P55" i="22"/>
  <c r="Q13" i="22"/>
  <c r="Q21" i="11"/>
  <c r="Q55" i="22"/>
  <c r="R13" i="22"/>
  <c r="R55" i="22"/>
  <c r="R21" i="11"/>
  <c r="S13" i="22"/>
  <c r="S55" i="22"/>
  <c r="S21" i="11"/>
  <c r="T13" i="22"/>
  <c r="T21" i="11"/>
  <c r="U13" i="22"/>
  <c r="T55" i="22"/>
  <c r="U55" i="22"/>
  <c r="U21" i="11"/>
  <c r="V13" i="22"/>
  <c r="V55" i="22"/>
  <c r="C14" i="22"/>
  <c r="V21" i="11"/>
  <c r="C22" i="11"/>
  <c r="D14" i="22"/>
  <c r="C56" i="22"/>
  <c r="D22" i="11"/>
  <c r="E14" i="22"/>
  <c r="D56" i="22"/>
  <c r="E56" i="22"/>
  <c r="F14" i="22"/>
  <c r="E22" i="11"/>
  <c r="F56" i="22"/>
  <c r="F22" i="11"/>
  <c r="G14" i="22"/>
  <c r="H14" i="22"/>
  <c r="G56" i="22"/>
  <c r="G22" i="11"/>
  <c r="H56" i="22"/>
  <c r="H22" i="11"/>
  <c r="I14" i="22"/>
  <c r="J14" i="22"/>
  <c r="I22" i="11"/>
  <c r="I56" i="22"/>
  <c r="J56" i="22"/>
  <c r="K14" i="22"/>
  <c r="J22" i="11"/>
  <c r="K56" i="22"/>
  <c r="K22" i="11"/>
  <c r="L14" i="22"/>
  <c r="L22" i="11"/>
  <c r="M14" i="22"/>
  <c r="L56" i="22"/>
  <c r="M22" i="11"/>
  <c r="M56" i="22"/>
  <c r="N14" i="22"/>
  <c r="N56" i="22"/>
  <c r="O14" i="22"/>
  <c r="N22" i="11"/>
  <c r="O22" i="11"/>
  <c r="P14" i="22"/>
  <c r="O56" i="22"/>
  <c r="P22" i="11"/>
  <c r="Q14" i="22"/>
  <c r="P56" i="22"/>
  <c r="R14" i="22"/>
  <c r="Q22" i="11"/>
  <c r="Q56" i="22"/>
  <c r="R22" i="11"/>
  <c r="S14" i="22"/>
  <c r="R56" i="22"/>
  <c r="S56" i="22"/>
  <c r="T14" i="22"/>
  <c r="S22" i="11"/>
  <c r="T22" i="11"/>
  <c r="T56" i="22"/>
  <c r="U14" i="22"/>
  <c r="U22" i="11"/>
  <c r="U56" i="22"/>
  <c r="V14" i="22"/>
  <c r="C15" i="22"/>
  <c r="V22" i="11"/>
  <c r="V56" i="22"/>
  <c r="D15" i="22"/>
  <c r="C57" i="22"/>
  <c r="C23" i="11"/>
  <c r="D23" i="11"/>
  <c r="E15" i="22"/>
  <c r="D57" i="22"/>
  <c r="F15" i="22"/>
  <c r="E23" i="11"/>
  <c r="E57" i="22"/>
  <c r="F57" i="22"/>
  <c r="F23" i="11"/>
  <c r="G15" i="22"/>
  <c r="G23" i="11"/>
  <c r="H15" i="22"/>
  <c r="G57" i="22"/>
  <c r="H23" i="11"/>
  <c r="I15" i="22"/>
  <c r="H57" i="22"/>
  <c r="I23" i="11"/>
  <c r="I57" i="22"/>
  <c r="J15" i="22"/>
  <c r="J57" i="22"/>
  <c r="J23" i="11"/>
  <c r="K15" i="22"/>
  <c r="K57" i="22"/>
  <c r="K23" i="11"/>
  <c r="L15" i="22"/>
  <c r="L23" i="11"/>
  <c r="M15" i="22"/>
  <c r="L57" i="22"/>
  <c r="N15" i="22"/>
  <c r="M23" i="11"/>
  <c r="M57" i="22"/>
  <c r="N23" i="11"/>
  <c r="O15" i="22"/>
  <c r="N57" i="22"/>
  <c r="O57" i="22"/>
  <c r="P15" i="22"/>
  <c r="O23" i="11"/>
  <c r="P23" i="11"/>
  <c r="Q15" i="22"/>
  <c r="P57" i="22"/>
  <c r="Q23" i="11"/>
  <c r="R15" i="22"/>
  <c r="Q57" i="22"/>
  <c r="R57" i="22"/>
  <c r="R23" i="11"/>
  <c r="S15" i="22"/>
  <c r="T15" i="22"/>
  <c r="S57" i="22"/>
  <c r="S23" i="11"/>
  <c r="T23" i="11"/>
  <c r="U15" i="22"/>
  <c r="T57" i="22"/>
  <c r="V15" i="22"/>
  <c r="U23" i="11"/>
  <c r="U57" i="22"/>
  <c r="V57" i="22"/>
  <c r="C16" i="22"/>
  <c r="V23" i="11"/>
  <c r="C58" i="22"/>
  <c r="D16" i="22"/>
  <c r="C24" i="11"/>
  <c r="D24" i="11"/>
  <c r="E16" i="22"/>
  <c r="D58" i="22"/>
  <c r="F16" i="22"/>
  <c r="E58" i="22"/>
  <c r="E24" i="11"/>
  <c r="F58" i="22"/>
  <c r="G16" i="22"/>
  <c r="F24" i="11"/>
  <c r="G58" i="22"/>
  <c r="H16" i="22"/>
  <c r="G24" i="11"/>
  <c r="I16" i="22"/>
  <c r="H58" i="22"/>
  <c r="H24" i="11"/>
  <c r="I24" i="11"/>
  <c r="J16" i="22"/>
  <c r="I58" i="22"/>
  <c r="J58" i="22"/>
  <c r="J24" i="11"/>
  <c r="K16" i="22"/>
  <c r="K24" i="11"/>
  <c r="K58" i="22"/>
  <c r="L16" i="22"/>
  <c r="L24" i="11"/>
  <c r="M16" i="22"/>
  <c r="L58" i="22"/>
  <c r="M58" i="22"/>
  <c r="N16" i="22"/>
  <c r="M24" i="11"/>
  <c r="N24" i="11"/>
  <c r="O16" i="22"/>
  <c r="N58" i="22"/>
  <c r="O24" i="11"/>
  <c r="P16" i="22"/>
  <c r="O58" i="22"/>
  <c r="Q16" i="22"/>
  <c r="P58" i="22"/>
  <c r="P24" i="11"/>
  <c r="R16" i="22"/>
  <c r="Q58" i="22"/>
  <c r="Q24" i="11"/>
  <c r="S16" i="22"/>
  <c r="R58" i="22"/>
  <c r="R24" i="11"/>
  <c r="S24" i="11"/>
  <c r="S58" i="22"/>
  <c r="T16" i="22"/>
  <c r="T24" i="11"/>
  <c r="U16" i="22"/>
  <c r="T58" i="22"/>
  <c r="V16" i="22"/>
  <c r="U24" i="11"/>
  <c r="U58" i="22"/>
  <c r="V24" i="11"/>
  <c r="V58" i="22"/>
  <c r="C17" i="22"/>
  <c r="C25" i="11"/>
  <c r="D17" i="22"/>
  <c r="C59" i="22"/>
  <c r="E17" i="22"/>
  <c r="D59" i="22"/>
  <c r="D25" i="11"/>
  <c r="E59" i="22"/>
  <c r="F17" i="22"/>
  <c r="E25" i="11"/>
  <c r="F25" i="11"/>
  <c r="G17" i="22"/>
  <c r="F59" i="22"/>
  <c r="G25" i="11"/>
  <c r="G59" i="22"/>
  <c r="H17" i="22"/>
  <c r="H25" i="11"/>
  <c r="I17" i="22"/>
  <c r="H59" i="22"/>
  <c r="J17" i="22"/>
  <c r="I25" i="11"/>
  <c r="I59" i="22"/>
  <c r="J25" i="11"/>
  <c r="K17" i="22"/>
  <c r="J59" i="22"/>
  <c r="K59" i="22"/>
  <c r="L17" i="22"/>
  <c r="K25" i="11"/>
  <c r="M17" i="22"/>
  <c r="L59" i="22"/>
  <c r="L25" i="11"/>
  <c r="M25" i="11"/>
  <c r="N17" i="22"/>
  <c r="M59" i="22"/>
  <c r="N25" i="11"/>
  <c r="N59" i="22"/>
  <c r="O17" i="22"/>
  <c r="O25" i="11"/>
  <c r="P17" i="22"/>
  <c r="O59" i="22"/>
  <c r="Q17" i="22"/>
  <c r="P59" i="22"/>
  <c r="P25" i="11"/>
  <c r="R17" i="22"/>
  <c r="Q25" i="11"/>
  <c r="Q59" i="22"/>
  <c r="R25" i="11"/>
  <c r="S17" i="22"/>
  <c r="R59" i="22"/>
  <c r="T17" i="22"/>
  <c r="S59" i="22"/>
  <c r="S25" i="11"/>
  <c r="U17" i="22"/>
  <c r="T59" i="22"/>
  <c r="T25" i="11"/>
  <c r="U25" i="11"/>
  <c r="V17" i="22"/>
  <c r="U59" i="22"/>
  <c r="V25" i="11"/>
  <c r="V59" i="22"/>
  <c r="C18" i="22"/>
  <c r="C26" i="11"/>
  <c r="C60" i="22"/>
  <c r="D18" i="22"/>
  <c r="D26" i="11"/>
  <c r="E18" i="22"/>
  <c r="D60" i="22"/>
  <c r="E60" i="22"/>
  <c r="F18" i="22"/>
  <c r="E26" i="11"/>
  <c r="F26" i="11"/>
  <c r="F60" i="22"/>
  <c r="G18" i="22"/>
  <c r="G26" i="11"/>
  <c r="G60" i="22"/>
  <c r="H18" i="22"/>
  <c r="I18" i="22"/>
  <c r="H60" i="22"/>
  <c r="H26" i="11"/>
  <c r="I26" i="11"/>
  <c r="J18" i="22"/>
  <c r="I60" i="22"/>
  <c r="K18" i="22"/>
  <c r="J26" i="11"/>
  <c r="J60" i="22"/>
  <c r="K26" i="11"/>
  <c r="L18" i="22"/>
  <c r="K60" i="22"/>
  <c r="L26" i="11"/>
  <c r="L60" i="22"/>
  <c r="M18" i="22"/>
  <c r="M60" i="22"/>
  <c r="N18" i="22"/>
  <c r="M26" i="11"/>
  <c r="N26" i="11"/>
  <c r="O18" i="22"/>
  <c r="N60" i="22"/>
  <c r="O26" i="11"/>
  <c r="P18" i="22"/>
  <c r="O60" i="22"/>
  <c r="Q18" i="22"/>
  <c r="P60" i="22"/>
  <c r="P26" i="11"/>
  <c r="Q60" i="22"/>
  <c r="R18" i="22"/>
  <c r="Q26" i="11"/>
  <c r="S18" i="22"/>
  <c r="R60" i="22"/>
  <c r="R26" i="11"/>
  <c r="S26" i="11"/>
  <c r="S60" i="22"/>
  <c r="T18" i="22"/>
  <c r="T26" i="11"/>
  <c r="T60" i="22"/>
  <c r="U18" i="22"/>
  <c r="V18" i="22"/>
  <c r="U26" i="11"/>
  <c r="U60" i="22"/>
  <c r="V26" i="11"/>
  <c r="V60" i="22"/>
  <c r="C19" i="22"/>
  <c r="C61" i="22"/>
  <c r="C27" i="11"/>
  <c r="D19" i="22"/>
  <c r="E19" i="22"/>
  <c r="D61" i="22"/>
  <c r="D27" i="11"/>
  <c r="E27" i="11"/>
  <c r="E61" i="22"/>
  <c r="F19" i="22"/>
  <c r="F27" i="11"/>
  <c r="G19" i="22"/>
  <c r="F61" i="22"/>
  <c r="G27" i="11"/>
  <c r="H19" i="22"/>
  <c r="G61" i="22"/>
  <c r="I19" i="22"/>
  <c r="H27" i="11"/>
  <c r="H61" i="22"/>
  <c r="I61" i="22"/>
  <c r="I27" i="11"/>
  <c r="J19" i="22"/>
  <c r="J27" i="11"/>
  <c r="K19" i="22"/>
  <c r="J61" i="22"/>
  <c r="K61" i="22"/>
  <c r="K27" i="11"/>
  <c r="L19" i="22"/>
  <c r="M19" i="22"/>
  <c r="L61" i="22"/>
  <c r="L27" i="11"/>
  <c r="M27" i="11"/>
  <c r="N19" i="22"/>
  <c r="M61" i="22"/>
  <c r="N61" i="22"/>
  <c r="N27" i="11"/>
  <c r="O19" i="22"/>
  <c r="O27" i="11"/>
  <c r="O61" i="22"/>
  <c r="P19" i="22"/>
  <c r="Q19" i="22"/>
  <c r="P61" i="22"/>
  <c r="P27" i="11"/>
  <c r="Q61" i="22"/>
  <c r="Q27" i="11"/>
  <c r="R19" i="22"/>
  <c r="R27" i="11"/>
  <c r="S19" i="22"/>
  <c r="R61" i="22"/>
  <c r="S27" i="11"/>
  <c r="S61" i="22"/>
  <c r="T19" i="22"/>
  <c r="T61" i="22"/>
  <c r="U19" i="22"/>
  <c r="T27" i="11"/>
  <c r="U61" i="22"/>
  <c r="U27" i="11"/>
  <c r="V19" i="22"/>
  <c r="C20" i="22"/>
  <c r="V27" i="11"/>
  <c r="V61" i="22"/>
  <c r="C28" i="11"/>
  <c r="D20" i="22"/>
  <c r="C62" i="22"/>
  <c r="D28" i="11"/>
  <c r="E20" i="22"/>
  <c r="D62" i="22"/>
  <c r="E62" i="22"/>
  <c r="E28" i="11"/>
  <c r="F20" i="22"/>
  <c r="F28" i="11"/>
  <c r="G20" i="22"/>
  <c r="F62" i="22"/>
  <c r="G28" i="11"/>
  <c r="H20" i="22"/>
  <c r="G62" i="22"/>
  <c r="I20" i="22"/>
  <c r="H62" i="22"/>
  <c r="H28" i="11"/>
  <c r="I62" i="22"/>
  <c r="I28" i="11"/>
  <c r="J20" i="22"/>
  <c r="K20" i="22"/>
  <c r="J62" i="22"/>
  <c r="J28" i="11"/>
  <c r="K28" i="11"/>
  <c r="L20" i="22"/>
  <c r="K62" i="22"/>
  <c r="M20" i="22"/>
  <c r="L28" i="11"/>
  <c r="L62" i="22"/>
  <c r="M62" i="22"/>
  <c r="M28" i="11"/>
  <c r="N20" i="22"/>
  <c r="N28" i="11"/>
  <c r="O20" i="22"/>
  <c r="N62" i="22"/>
  <c r="O62" i="22"/>
  <c r="P20" i="22"/>
  <c r="O28" i="11"/>
  <c r="Q20" i="22"/>
  <c r="P62" i="22"/>
  <c r="P28" i="11"/>
  <c r="Q28" i="11"/>
  <c r="Q62" i="22"/>
  <c r="R20" i="22"/>
  <c r="R28" i="11"/>
  <c r="S20" i="22"/>
  <c r="R62" i="22"/>
  <c r="S28" i="11"/>
  <c r="T20" i="22"/>
  <c r="S62" i="22"/>
  <c r="U20" i="22"/>
  <c r="T28" i="11"/>
  <c r="T62" i="22"/>
  <c r="V20" i="22"/>
  <c r="U28" i="11"/>
  <c r="U62" i="22"/>
  <c r="V28" i="11"/>
  <c r="C21" i="22"/>
  <c r="V62" i="22"/>
  <c r="C63" i="22"/>
  <c r="D21" i="22"/>
  <c r="C29" i="11"/>
  <c r="E21" i="22"/>
  <c r="D63" i="22"/>
  <c r="D29" i="11"/>
  <c r="E29" i="11"/>
  <c r="F21" i="22"/>
  <c r="E63" i="22"/>
  <c r="G21" i="22"/>
  <c r="F29" i="11"/>
  <c r="F63" i="22"/>
  <c r="G29" i="11"/>
  <c r="G63" i="22"/>
  <c r="H21" i="22"/>
  <c r="I21" i="22"/>
  <c r="H63" i="22"/>
  <c r="H29" i="11"/>
  <c r="I63" i="22"/>
  <c r="J21" i="22"/>
  <c r="I29" i="11"/>
  <c r="J29" i="11"/>
  <c r="J63" i="22"/>
  <c r="K21" i="22"/>
  <c r="K29" i="11"/>
  <c r="K63" i="22"/>
  <c r="L21" i="22"/>
  <c r="M21" i="22"/>
  <c r="L63" i="22"/>
  <c r="L29" i="11"/>
  <c r="M29" i="11"/>
  <c r="M63" i="22"/>
  <c r="N21" i="22"/>
  <c r="O21" i="22"/>
  <c r="N63" i="22"/>
  <c r="N29" i="11"/>
  <c r="O29" i="11"/>
  <c r="P21" i="22"/>
  <c r="O63" i="22"/>
  <c r="P29" i="11"/>
  <c r="P63" i="22"/>
  <c r="Q21" i="22"/>
  <c r="Q63" i="22"/>
  <c r="Q29" i="11"/>
  <c r="R21" i="22"/>
  <c r="R29" i="11"/>
  <c r="S21" i="22"/>
  <c r="R63" i="22"/>
  <c r="S29" i="11"/>
  <c r="T21" i="22"/>
  <c r="S63" i="22"/>
  <c r="U21" i="22"/>
  <c r="T63" i="22"/>
  <c r="T29" i="11"/>
  <c r="V21" i="22"/>
  <c r="U29" i="11"/>
  <c r="U63" i="22"/>
  <c r="C22" i="22"/>
  <c r="V63" i="22"/>
  <c r="V29" i="11"/>
  <c r="C30" i="11"/>
  <c r="C64" i="22"/>
  <c r="D22" i="22"/>
  <c r="D30" i="11"/>
  <c r="E22" i="22"/>
  <c r="D64" i="22"/>
  <c r="E64" i="22"/>
  <c r="E30" i="11"/>
  <c r="F22" i="22"/>
  <c r="F30" i="11"/>
  <c r="G22" i="22"/>
  <c r="F64" i="22"/>
  <c r="G30" i="11"/>
  <c r="G64" i="22"/>
  <c r="H22" i="22"/>
  <c r="I22" i="22"/>
  <c r="H64" i="22"/>
  <c r="H30" i="11"/>
  <c r="I30" i="11"/>
  <c r="I64" i="22"/>
  <c r="J22" i="22"/>
  <c r="J30" i="11"/>
  <c r="K22" i="22"/>
  <c r="J64" i="22"/>
  <c r="K30" i="11"/>
  <c r="L22" i="22"/>
  <c r="K64" i="22"/>
  <c r="M22" i="22"/>
  <c r="L30" i="11"/>
  <c r="L64" i="22"/>
  <c r="M64" i="22"/>
  <c r="M30" i="11"/>
  <c r="N22" i="22"/>
  <c r="N30" i="11"/>
  <c r="O22" i="22"/>
  <c r="N64" i="22"/>
  <c r="O64" i="22"/>
  <c r="O30" i="11"/>
  <c r="P22" i="22"/>
  <c r="Q22" i="22"/>
  <c r="P64" i="22"/>
  <c r="P30" i="11"/>
  <c r="Q30" i="11"/>
  <c r="R22" i="22"/>
  <c r="Q64" i="22"/>
  <c r="R30" i="11"/>
  <c r="R64" i="22"/>
  <c r="S22" i="22"/>
  <c r="S30" i="11"/>
  <c r="S64" i="22"/>
  <c r="T22" i="22"/>
  <c r="T64" i="22"/>
  <c r="U22" i="22"/>
  <c r="T30" i="11"/>
  <c r="V22" i="22"/>
  <c r="U64" i="22"/>
  <c r="U30" i="11"/>
  <c r="V30" i="11"/>
  <c r="V64" i="22"/>
  <c r="C23" i="22"/>
  <c r="C31" i="11"/>
  <c r="C65" i="22"/>
  <c r="D23" i="22"/>
  <c r="E23" i="22"/>
  <c r="D65" i="22"/>
  <c r="D31" i="11"/>
  <c r="F23" i="22"/>
  <c r="E31" i="11"/>
  <c r="E65" i="22"/>
  <c r="G23" i="22"/>
  <c r="F31" i="11"/>
  <c r="F65" i="22"/>
  <c r="G31" i="11"/>
  <c r="H23" i="22"/>
  <c r="G65" i="22"/>
  <c r="H31" i="11"/>
  <c r="H65" i="22"/>
  <c r="I23" i="22"/>
  <c r="I65" i="22"/>
  <c r="I31" i="11"/>
  <c r="J23" i="22"/>
  <c r="J31" i="11"/>
  <c r="K23" i="22"/>
  <c r="J65" i="22"/>
  <c r="K31" i="11"/>
  <c r="L23" i="22"/>
  <c r="K65" i="22"/>
  <c r="M23" i="22"/>
  <c r="L65" i="22"/>
  <c r="L31" i="11"/>
  <c r="M65" i="22"/>
  <c r="M31" i="11"/>
  <c r="N23" i="22"/>
  <c r="O23" i="22"/>
  <c r="N65" i="22"/>
  <c r="N31" i="11"/>
  <c r="O31" i="11"/>
  <c r="O65" i="22"/>
  <c r="P23" i="22"/>
  <c r="Q23" i="22"/>
  <c r="P65" i="22"/>
  <c r="P31" i="11"/>
  <c r="R23" i="22"/>
  <c r="Q31" i="11"/>
  <c r="Q65" i="22"/>
  <c r="R31" i="11"/>
  <c r="S23" i="22"/>
  <c r="R65" i="22"/>
  <c r="T23" i="22"/>
  <c r="S31" i="11"/>
  <c r="S65" i="22"/>
  <c r="U23" i="22"/>
  <c r="T65" i="22"/>
  <c r="T31" i="11"/>
  <c r="U31" i="11"/>
  <c r="U65" i="22"/>
  <c r="V23" i="22"/>
  <c r="V31" i="11"/>
  <c r="V65" i="22"/>
  <c r="C24" i="22"/>
  <c r="C32" i="11"/>
  <c r="C66" i="22"/>
  <c r="D24" i="22"/>
  <c r="E24" i="22"/>
  <c r="D32" i="11"/>
  <c r="D66" i="22"/>
  <c r="E66" i="22"/>
  <c r="E32" i="11"/>
  <c r="F24" i="22"/>
  <c r="F32" i="11"/>
  <c r="F66" i="22"/>
  <c r="G24" i="22"/>
  <c r="G66" i="22"/>
  <c r="H24" i="22"/>
  <c r="G32" i="11"/>
  <c r="I24" i="22"/>
  <c r="H66" i="22"/>
  <c r="H32" i="11"/>
  <c r="I32" i="11"/>
  <c r="J24" i="22"/>
  <c r="I66" i="22"/>
  <c r="J66" i="22"/>
  <c r="J32" i="11"/>
  <c r="K24" i="22"/>
  <c r="K32" i="11"/>
  <c r="L24" i="22"/>
  <c r="K66" i="22"/>
  <c r="M24" i="22"/>
  <c r="L66" i="22"/>
  <c r="L32" i="11"/>
  <c r="M66" i="22"/>
  <c r="N24" i="22"/>
  <c r="M32" i="11"/>
  <c r="N32" i="11"/>
  <c r="N66" i="22"/>
  <c r="O24" i="22"/>
  <c r="O32" i="11"/>
  <c r="O66" i="22"/>
  <c r="P24" i="22"/>
  <c r="Q24" i="22"/>
  <c r="P66" i="22"/>
  <c r="P32" i="11"/>
  <c r="R24" i="22"/>
  <c r="Q32" i="11"/>
  <c r="Q66" i="22"/>
  <c r="S24" i="22"/>
  <c r="R66" i="22"/>
  <c r="R32" i="11"/>
  <c r="S32" i="11"/>
  <c r="S66" i="22"/>
  <c r="T24" i="22"/>
  <c r="T32" i="11"/>
  <c r="T66" i="22"/>
  <c r="U24" i="22"/>
  <c r="V24" i="22"/>
  <c r="U66" i="22"/>
  <c r="U32" i="11"/>
  <c r="V32" i="11"/>
  <c r="V66" i="22"/>
  <c r="C9" i="21"/>
  <c r="D9" i="21"/>
  <c r="C33" i="11"/>
  <c r="C51" i="21"/>
  <c r="AH1" i="21"/>
  <c r="AN3" i="21"/>
  <c r="AN4" i="21"/>
  <c r="AN5" i="21"/>
  <c r="AN6" i="21"/>
  <c r="AN7" i="21"/>
  <c r="AN8" i="21"/>
  <c r="AN9" i="21"/>
  <c r="AN10" i="21"/>
  <c r="AN11" i="21"/>
  <c r="AN12" i="21"/>
  <c r="AN13" i="21"/>
  <c r="AN14" i="21"/>
  <c r="AN15" i="21"/>
  <c r="AN16" i="21"/>
  <c r="AN17" i="21"/>
  <c r="AN18" i="21"/>
  <c r="AN19" i="21"/>
  <c r="AN20" i="21"/>
  <c r="AN21" i="21"/>
  <c r="AN22" i="21"/>
  <c r="AN23" i="21"/>
  <c r="AN24" i="21"/>
  <c r="AN25" i="21"/>
  <c r="AN26" i="21"/>
  <c r="AN27" i="21"/>
  <c r="AN28" i="21"/>
  <c r="AN29" i="21"/>
  <c r="AN30" i="21"/>
  <c r="AN31" i="21"/>
  <c r="AN32" i="21"/>
  <c r="AN33" i="21"/>
  <c r="AN34" i="21"/>
  <c r="AN35" i="21"/>
  <c r="AN36" i="21"/>
  <c r="AN37" i="21"/>
  <c r="AN38" i="21"/>
  <c r="AN39" i="21"/>
  <c r="AN40" i="21"/>
  <c r="AN41" i="21"/>
  <c r="AN42" i="21"/>
  <c r="AN43" i="21"/>
  <c r="AN44" i="21"/>
  <c r="AN45" i="21"/>
  <c r="AN46" i="21"/>
  <c r="AN47" i="21"/>
  <c r="AN48" i="21"/>
  <c r="AN49" i="21"/>
  <c r="AN50" i="21"/>
  <c r="AN51" i="21"/>
  <c r="AN52" i="21"/>
  <c r="AN53" i="21"/>
  <c r="AN54" i="21"/>
  <c r="AN55" i="21"/>
  <c r="AN56" i="21"/>
  <c r="AN57" i="21"/>
  <c r="AN58" i="21"/>
  <c r="AN59" i="21"/>
  <c r="AN60" i="21"/>
  <c r="AN61" i="21"/>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N111" i="21"/>
  <c r="AN112" i="21"/>
  <c r="AN113" i="21"/>
  <c r="AN114" i="21"/>
  <c r="AN115" i="21"/>
  <c r="AN116" i="21"/>
  <c r="AN117" i="21"/>
  <c r="AN118" i="21"/>
  <c r="AN119" i="21"/>
  <c r="AN120" i="21"/>
  <c r="AN121" i="21"/>
  <c r="AN122" i="21"/>
  <c r="AN123" i="21"/>
  <c r="AN124"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8" i="21"/>
  <c r="AN149" i="21"/>
  <c r="AN150" i="21"/>
  <c r="AN151" i="21"/>
  <c r="AN152" i="21"/>
  <c r="AN153" i="21"/>
  <c r="AN154" i="21"/>
  <c r="AN155" i="21"/>
  <c r="AN156" i="21"/>
  <c r="AN157" i="21"/>
  <c r="AN158" i="21"/>
  <c r="AN159" i="21"/>
  <c r="AN160" i="21"/>
  <c r="AN161" i="21"/>
  <c r="AN162" i="21"/>
  <c r="AN163" i="21"/>
  <c r="AN164" i="21"/>
  <c r="AN165" i="21"/>
  <c r="AN166" i="21"/>
  <c r="AN167" i="21"/>
  <c r="AN168" i="21"/>
  <c r="AN169" i="21"/>
  <c r="AN170" i="21"/>
  <c r="AN171" i="21"/>
  <c r="AN172" i="21"/>
  <c r="AN173" i="21"/>
  <c r="AN174"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8" i="21"/>
  <c r="AN209" i="21"/>
  <c r="AN210" i="21"/>
  <c r="AN211" i="21"/>
  <c r="AN212" i="21"/>
  <c r="AN213" i="21"/>
  <c r="AN214" i="21"/>
  <c r="AN215" i="21"/>
  <c r="AN216" i="21"/>
  <c r="AN217" i="21"/>
  <c r="AN218" i="21"/>
  <c r="AN219" i="21"/>
  <c r="AN220" i="21"/>
  <c r="AN221" i="21"/>
  <c r="AN222" i="21"/>
  <c r="AN223" i="21"/>
  <c r="AN224" i="21"/>
  <c r="AN225" i="21"/>
  <c r="AN226" i="21"/>
  <c r="AN227" i="21"/>
  <c r="AN228" i="21"/>
  <c r="AN229" i="21"/>
  <c r="AN230" i="21"/>
  <c r="AN231" i="21"/>
  <c r="AN232" i="21"/>
  <c r="AN233" i="21"/>
  <c r="AN234" i="21"/>
  <c r="AN235" i="21"/>
  <c r="AN236" i="21"/>
  <c r="AN237" i="21"/>
  <c r="AN238" i="21"/>
  <c r="AN239" i="21"/>
  <c r="AN240" i="21"/>
  <c r="AN241" i="21"/>
  <c r="AN242" i="21"/>
  <c r="AN243" i="21"/>
  <c r="AN244" i="21"/>
  <c r="AN245" i="21"/>
  <c r="AN246" i="21"/>
  <c r="AN247" i="21"/>
  <c r="AN248" i="21"/>
  <c r="AN249" i="21"/>
  <c r="AN250" i="21"/>
  <c r="AN251" i="21"/>
  <c r="AN252" i="21"/>
  <c r="AN253" i="21"/>
  <c r="AN254" i="21"/>
  <c r="AN255" i="21"/>
  <c r="AN256" i="21"/>
  <c r="AN257" i="21"/>
  <c r="AN258" i="21"/>
  <c r="AN259" i="21"/>
  <c r="AN260" i="21"/>
  <c r="AN261" i="21"/>
  <c r="AN262" i="21"/>
  <c r="AN263" i="21"/>
  <c r="AN264" i="21"/>
  <c r="AN265" i="21"/>
  <c r="AN266" i="21"/>
  <c r="AN267" i="21"/>
  <c r="AN268" i="21"/>
  <c r="AN269" i="21"/>
  <c r="AN270" i="21"/>
  <c r="AN271" i="21"/>
  <c r="AN272" i="21"/>
  <c r="AN273" i="21"/>
  <c r="AN274" i="21"/>
  <c r="AN275" i="21"/>
  <c r="AN276" i="21"/>
  <c r="AN277" i="21"/>
  <c r="AN278" i="21"/>
  <c r="AN279" i="21"/>
  <c r="AN280" i="21"/>
  <c r="AN281" i="21"/>
  <c r="AN282" i="21"/>
  <c r="AN283" i="21"/>
  <c r="AN284" i="21"/>
  <c r="AN285" i="21"/>
  <c r="AN286" i="21"/>
  <c r="AN287" i="21"/>
  <c r="AN288" i="21"/>
  <c r="AN289" i="21"/>
  <c r="AN290" i="21"/>
  <c r="AN291" i="21"/>
  <c r="AN292" i="21"/>
  <c r="AN293" i="21"/>
  <c r="AN294" i="21"/>
  <c r="AN295" i="21"/>
  <c r="AN296" i="21"/>
  <c r="AN297" i="21"/>
  <c r="AN298" i="21"/>
  <c r="AN299" i="21"/>
  <c r="AN300" i="21"/>
  <c r="AN301" i="21"/>
  <c r="AN302" i="21"/>
  <c r="AN303" i="21"/>
  <c r="AN304" i="21"/>
  <c r="AN305" i="21"/>
  <c r="AN306" i="21"/>
  <c r="AN307" i="21"/>
  <c r="AN308" i="21"/>
  <c r="AN309" i="21"/>
  <c r="AN310" i="21"/>
  <c r="AN311" i="21"/>
  <c r="AN312" i="21"/>
  <c r="AN313" i="21"/>
  <c r="AN314" i="21"/>
  <c r="AN315" i="21"/>
  <c r="AN316" i="21"/>
  <c r="AN317" i="21"/>
  <c r="AN318" i="21"/>
  <c r="AN319" i="21"/>
  <c r="AN320" i="21"/>
  <c r="AN321" i="21"/>
  <c r="AN322" i="21"/>
  <c r="AN323" i="21"/>
  <c r="AN324" i="21"/>
  <c r="AN325" i="21"/>
  <c r="AN326" i="21"/>
  <c r="AN327" i="21"/>
  <c r="AN328" i="21"/>
  <c r="AN329" i="21"/>
  <c r="AN330" i="21"/>
  <c r="AN331" i="21"/>
  <c r="AN332" i="21"/>
  <c r="AN333"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6" i="21"/>
  <c r="AN367" i="21"/>
  <c r="AN368" i="21"/>
  <c r="AN369" i="21"/>
  <c r="AN370" i="21"/>
  <c r="AN371" i="21"/>
  <c r="AN372" i="21"/>
  <c r="AN373" i="21"/>
  <c r="AN374" i="21"/>
  <c r="AN375" i="21"/>
  <c r="AN376" i="21"/>
  <c r="AN377" i="21"/>
  <c r="AN378" i="21"/>
  <c r="AN379" i="21"/>
  <c r="AN380" i="21"/>
  <c r="AN381" i="21"/>
  <c r="AN382" i="21"/>
  <c r="AN383" i="21"/>
  <c r="AN384"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19" i="21"/>
  <c r="AN420" i="21"/>
  <c r="AN421" i="21"/>
  <c r="AN422" i="21"/>
  <c r="E9" i="21"/>
  <c r="D33" i="11"/>
  <c r="D51" i="21"/>
  <c r="F9" i="21"/>
  <c r="E33" i="11"/>
  <c r="E51" i="21"/>
  <c r="F51" i="21"/>
  <c r="G9" i="21"/>
  <c r="F33" i="11"/>
  <c r="G33" i="11"/>
  <c r="G51" i="21"/>
  <c r="H9" i="21"/>
  <c r="H33" i="11"/>
  <c r="I9" i="21"/>
  <c r="H51" i="21"/>
  <c r="I51" i="21"/>
  <c r="J9" i="21"/>
  <c r="I33" i="11"/>
  <c r="J51" i="21"/>
  <c r="J33" i="11"/>
  <c r="K9" i="21"/>
  <c r="L9" i="21"/>
  <c r="K33" i="11"/>
  <c r="K51" i="21"/>
  <c r="L51" i="21"/>
  <c r="L33" i="11"/>
  <c r="M9" i="21"/>
  <c r="N9" i="21"/>
  <c r="M51" i="21"/>
  <c r="M33" i="11"/>
  <c r="N33" i="11"/>
  <c r="N51" i="21"/>
  <c r="O9" i="21"/>
  <c r="O33" i="11"/>
  <c r="O51" i="21"/>
  <c r="P9" i="21"/>
  <c r="P33" i="11"/>
  <c r="Q9" i="21"/>
  <c r="P51" i="21"/>
  <c r="Q51" i="21"/>
  <c r="Q33" i="11"/>
  <c r="R9" i="21"/>
  <c r="R51" i="21"/>
  <c r="S9" i="21"/>
  <c r="R33" i="11"/>
  <c r="S33" i="11"/>
  <c r="S51" i="21"/>
  <c r="T9" i="21"/>
  <c r="T51" i="21"/>
  <c r="U9" i="21"/>
  <c r="T33" i="11"/>
  <c r="U51" i="21"/>
  <c r="U33" i="11"/>
  <c r="V9" i="21"/>
  <c r="V33" i="11"/>
  <c r="V51" i="21"/>
  <c r="C10" i="21"/>
  <c r="C34" i="11"/>
  <c r="D10" i="21"/>
  <c r="C52" i="21"/>
  <c r="D34" i="11"/>
  <c r="E10" i="21"/>
  <c r="D52" i="21"/>
  <c r="E52" i="21"/>
  <c r="F10" i="21"/>
  <c r="E34" i="11"/>
  <c r="F52" i="21"/>
  <c r="G10" i="21"/>
  <c r="F34" i="11"/>
  <c r="G52" i="21"/>
  <c r="G34" i="11"/>
  <c r="H10" i="21"/>
  <c r="I10" i="21"/>
  <c r="H34" i="11"/>
  <c r="H52" i="21"/>
  <c r="J10" i="21"/>
  <c r="I34" i="11"/>
  <c r="I52" i="21"/>
  <c r="J34" i="11"/>
  <c r="K10" i="21"/>
  <c r="J52" i="21"/>
  <c r="K34" i="11"/>
  <c r="L10" i="21"/>
  <c r="K52" i="21"/>
  <c r="L34" i="11"/>
  <c r="L52" i="21"/>
  <c r="M10" i="21"/>
  <c r="M34" i="11"/>
  <c r="N10" i="21"/>
  <c r="M52" i="21"/>
  <c r="N52" i="21"/>
  <c r="N34" i="11"/>
  <c r="O10" i="21"/>
  <c r="O34" i="11"/>
  <c r="P10" i="21"/>
  <c r="O52" i="21"/>
  <c r="Q10" i="21"/>
  <c r="P34" i="11"/>
  <c r="P52" i="21"/>
  <c r="Q52" i="21"/>
  <c r="Q34" i="11"/>
  <c r="R10" i="21"/>
  <c r="R34" i="11"/>
  <c r="S10" i="21"/>
  <c r="R52" i="21"/>
  <c r="S34" i="11"/>
  <c r="S52" i="21"/>
  <c r="T10" i="21"/>
  <c r="T52" i="21"/>
  <c r="T34" i="11"/>
  <c r="U10" i="21"/>
  <c r="U34" i="11"/>
  <c r="U52" i="21"/>
  <c r="V10" i="21"/>
  <c r="C11" i="21"/>
  <c r="V52" i="21"/>
  <c r="V34" i="11"/>
  <c r="D11" i="21"/>
  <c r="C53" i="21"/>
  <c r="C35" i="11"/>
  <c r="E11" i="21"/>
  <c r="D35" i="11"/>
  <c r="D53" i="21"/>
  <c r="E35" i="11"/>
  <c r="E53" i="21"/>
  <c r="F11" i="21"/>
  <c r="F35" i="11"/>
  <c r="G11" i="21"/>
  <c r="F53" i="21"/>
  <c r="G35" i="11"/>
  <c r="H11" i="21"/>
  <c r="G53" i="21"/>
  <c r="H35" i="11"/>
  <c r="I11" i="21"/>
  <c r="H53" i="21"/>
  <c r="I35" i="11"/>
  <c r="I53" i="21"/>
  <c r="J11" i="21"/>
  <c r="K11" i="21"/>
  <c r="J53" i="21"/>
  <c r="J35" i="11"/>
  <c r="K53" i="21"/>
  <c r="K35" i="11"/>
  <c r="L11" i="21"/>
  <c r="M11" i="21"/>
  <c r="L35" i="11"/>
  <c r="L53" i="21"/>
  <c r="M53" i="21"/>
  <c r="M35" i="11"/>
  <c r="N11" i="21"/>
  <c r="O11" i="21"/>
  <c r="N35" i="11"/>
  <c r="N53" i="21"/>
  <c r="O35" i="11"/>
  <c r="P11" i="21"/>
  <c r="O53" i="21"/>
  <c r="P35" i="11"/>
  <c r="Q11" i="21"/>
  <c r="P53" i="21"/>
  <c r="Q35" i="11"/>
  <c r="Q53" i="21"/>
  <c r="R11" i="21"/>
  <c r="R35" i="11"/>
  <c r="S11" i="21"/>
  <c r="R53" i="21"/>
  <c r="S53" i="21"/>
  <c r="S35" i="11"/>
  <c r="T11" i="21"/>
  <c r="T53" i="21"/>
  <c r="U11" i="21"/>
  <c r="T35" i="11"/>
  <c r="U35" i="11"/>
  <c r="V11" i="21"/>
  <c r="U53" i="21"/>
  <c r="V53" i="21"/>
  <c r="V35" i="11"/>
  <c r="C12" i="21"/>
  <c r="C36" i="11"/>
  <c r="D12" i="21"/>
  <c r="C54" i="21"/>
  <c r="E12" i="21"/>
  <c r="D54" i="21"/>
  <c r="D36" i="11"/>
  <c r="E36" i="11"/>
  <c r="F12" i="21"/>
  <c r="E54" i="21"/>
  <c r="F36" i="11"/>
  <c r="G12" i="21"/>
  <c r="F54" i="21"/>
  <c r="G54" i="21"/>
  <c r="G36" i="11"/>
  <c r="H12" i="21"/>
  <c r="I12" i="21"/>
  <c r="H36" i="11"/>
  <c r="H54" i="21"/>
  <c r="I36" i="11"/>
  <c r="J12" i="21"/>
  <c r="I54" i="21"/>
  <c r="K12" i="21"/>
  <c r="J36" i="11"/>
  <c r="J54" i="21"/>
  <c r="K36" i="11"/>
  <c r="K54" i="21"/>
  <c r="L12" i="21"/>
  <c r="L36" i="11"/>
  <c r="M12" i="21"/>
  <c r="L54" i="21"/>
  <c r="M36" i="11"/>
  <c r="M54" i="21"/>
  <c r="N12" i="21"/>
  <c r="N36" i="11"/>
  <c r="N54" i="21"/>
  <c r="O12" i="21"/>
  <c r="O54" i="21"/>
  <c r="O36" i="11"/>
  <c r="P12" i="21"/>
  <c r="Q12" i="21"/>
  <c r="P36" i="11"/>
  <c r="P54" i="21"/>
  <c r="Q36" i="11"/>
  <c r="R12" i="21"/>
  <c r="Q54" i="21"/>
  <c r="S12" i="21"/>
  <c r="R54" i="21"/>
  <c r="R36" i="11"/>
  <c r="S36" i="11"/>
  <c r="S54" i="21"/>
  <c r="T12" i="21"/>
  <c r="T36" i="11"/>
  <c r="U12" i="21"/>
  <c r="T54" i="21"/>
  <c r="U36" i="11"/>
  <c r="V12" i="21"/>
  <c r="U54" i="21"/>
  <c r="V54" i="21"/>
  <c r="C13" i="21"/>
  <c r="V36" i="11"/>
  <c r="C55" i="21"/>
  <c r="C37" i="11"/>
  <c r="D13" i="21"/>
  <c r="E13" i="21"/>
  <c r="D37" i="11"/>
  <c r="D55" i="21"/>
  <c r="E55" i="21"/>
  <c r="E37" i="11"/>
  <c r="F13" i="21"/>
  <c r="G13" i="21"/>
  <c r="F37" i="11"/>
  <c r="F55" i="21"/>
  <c r="G37" i="11"/>
  <c r="H13" i="21"/>
  <c r="G55" i="21"/>
  <c r="H37" i="11"/>
  <c r="H55" i="21"/>
  <c r="I13" i="21"/>
  <c r="I37" i="11"/>
  <c r="I55" i="21"/>
  <c r="J13" i="21"/>
  <c r="J37" i="11"/>
  <c r="K13" i="21"/>
  <c r="J55" i="21"/>
  <c r="K55" i="21"/>
  <c r="K37" i="11"/>
  <c r="L13" i="21"/>
  <c r="M13" i="21"/>
  <c r="L37" i="11"/>
  <c r="L55" i="21"/>
  <c r="M37" i="11"/>
  <c r="N13" i="21"/>
  <c r="M55" i="21"/>
  <c r="O13" i="21"/>
  <c r="N37" i="11"/>
  <c r="N55" i="21"/>
  <c r="O37" i="11"/>
  <c r="O55" i="21"/>
  <c r="P13" i="21"/>
  <c r="Q13" i="21"/>
  <c r="P55" i="21"/>
  <c r="P37" i="11"/>
  <c r="Q37" i="11"/>
  <c r="R13" i="21"/>
  <c r="Q55" i="21"/>
  <c r="R37" i="11"/>
  <c r="S13" i="21"/>
  <c r="R55" i="21"/>
  <c r="T13" i="21"/>
  <c r="S37" i="11"/>
  <c r="S55" i="21"/>
  <c r="T55" i="21"/>
  <c r="T37" i="11"/>
  <c r="U13" i="21"/>
  <c r="U37" i="11"/>
  <c r="V13" i="21"/>
  <c r="U55" i="21"/>
  <c r="V55" i="21"/>
  <c r="V37" i="11"/>
  <c r="C14" i="21"/>
  <c r="C38" i="11"/>
  <c r="C56" i="21"/>
  <c r="D14" i="21"/>
  <c r="D38" i="11"/>
  <c r="E14" i="21"/>
  <c r="D56" i="21"/>
  <c r="E38" i="11"/>
  <c r="E56" i="21"/>
  <c r="F14" i="21"/>
  <c r="F38" i="11"/>
  <c r="G14" i="21"/>
  <c r="F56" i="21"/>
  <c r="G56" i="21"/>
  <c r="G38" i="11"/>
  <c r="H14" i="21"/>
  <c r="I14" i="21"/>
  <c r="H38" i="11"/>
  <c r="H56" i="21"/>
  <c r="I38" i="11"/>
  <c r="J14" i="21"/>
  <c r="I56" i="21"/>
  <c r="K14" i="21"/>
  <c r="J56" i="21"/>
  <c r="J38" i="11"/>
  <c r="K38" i="11"/>
  <c r="L14" i="21"/>
  <c r="K56" i="21"/>
  <c r="L38" i="11"/>
  <c r="M14" i="21"/>
  <c r="L56" i="21"/>
  <c r="M38" i="11"/>
  <c r="M56" i="21"/>
  <c r="N14" i="21"/>
  <c r="O14" i="21"/>
  <c r="N56" i="21"/>
  <c r="N38" i="11"/>
  <c r="O56" i="21"/>
  <c r="O38" i="11"/>
  <c r="P14" i="21"/>
  <c r="Q14" i="21"/>
  <c r="P38" i="11"/>
  <c r="P56" i="21"/>
  <c r="Q56" i="21"/>
  <c r="R14" i="21"/>
  <c r="Q38" i="11"/>
  <c r="S14" i="21"/>
  <c r="R38" i="11"/>
  <c r="R56" i="21"/>
  <c r="S38" i="11"/>
  <c r="S56" i="21"/>
  <c r="T14" i="21"/>
  <c r="T38" i="11"/>
  <c r="U14" i="21"/>
  <c r="T56" i="21"/>
  <c r="U38" i="11"/>
  <c r="U56" i="21"/>
  <c r="V14" i="21"/>
  <c r="V38" i="11"/>
  <c r="C15" i="21"/>
  <c r="V56" i="21"/>
  <c r="C57" i="21"/>
  <c r="C39" i="11"/>
  <c r="D15" i="21"/>
  <c r="E15" i="21"/>
  <c r="D39" i="11"/>
  <c r="D57" i="21"/>
  <c r="E39" i="11"/>
  <c r="F15" i="21"/>
  <c r="E57" i="21"/>
  <c r="G15" i="21"/>
  <c r="F39" i="11"/>
  <c r="F57" i="21"/>
  <c r="G39" i="11"/>
  <c r="H15" i="21"/>
  <c r="G57" i="21"/>
  <c r="I15" i="21"/>
  <c r="H57" i="21"/>
  <c r="H39" i="11"/>
  <c r="I39" i="11"/>
  <c r="J15" i="21"/>
  <c r="I57" i="21"/>
  <c r="J39" i="11"/>
  <c r="K15" i="21"/>
  <c r="J57" i="21"/>
  <c r="K57" i="21"/>
  <c r="L15" i="21"/>
  <c r="K39" i="11"/>
  <c r="M15" i="21"/>
  <c r="L39" i="11"/>
  <c r="L57" i="21"/>
  <c r="M39" i="11"/>
  <c r="N15" i="21"/>
  <c r="M57" i="21"/>
  <c r="O15" i="21"/>
  <c r="N39" i="11"/>
  <c r="N57" i="21"/>
  <c r="O39" i="11"/>
  <c r="O57" i="21"/>
  <c r="P15" i="21"/>
  <c r="P39" i="11"/>
  <c r="Q15" i="21"/>
  <c r="P57" i="21"/>
  <c r="Q39" i="11"/>
  <c r="Q57" i="21"/>
  <c r="R15" i="21"/>
  <c r="S15" i="21"/>
  <c r="R39" i="11"/>
  <c r="R57" i="21"/>
  <c r="S57" i="21"/>
  <c r="S39" i="11"/>
  <c r="T15" i="21"/>
  <c r="T57" i="21"/>
  <c r="T39" i="11"/>
  <c r="U15" i="21"/>
  <c r="U39" i="11"/>
  <c r="V15" i="21"/>
  <c r="U57" i="21"/>
  <c r="V57" i="21"/>
  <c r="C16" i="21"/>
  <c r="V39" i="11"/>
  <c r="C40" i="11"/>
  <c r="D16" i="21"/>
  <c r="C58" i="21"/>
  <c r="D40" i="11"/>
  <c r="E16" i="21"/>
  <c r="D58" i="21"/>
  <c r="E40" i="11"/>
  <c r="E58" i="21"/>
  <c r="F16" i="21"/>
  <c r="G16" i="21"/>
  <c r="F58" i="21"/>
  <c r="F40" i="11"/>
  <c r="G58" i="21"/>
  <c r="G40" i="11"/>
  <c r="H16" i="21"/>
  <c r="I16" i="21"/>
  <c r="H40" i="11"/>
  <c r="H58" i="21"/>
  <c r="I58" i="21"/>
  <c r="I40" i="11"/>
  <c r="J16" i="21"/>
  <c r="K16" i="21"/>
  <c r="J40" i="11"/>
  <c r="J58" i="21"/>
  <c r="K40" i="11"/>
  <c r="L16" i="21"/>
  <c r="K58" i="21"/>
  <c r="L40" i="11"/>
  <c r="M16" i="21"/>
  <c r="L58" i="21"/>
  <c r="M40" i="11"/>
  <c r="M58" i="21"/>
  <c r="N16" i="21"/>
  <c r="N40" i="11"/>
  <c r="O16" i="21"/>
  <c r="N58" i="21"/>
  <c r="O58" i="21"/>
  <c r="O40" i="11"/>
  <c r="P16" i="21"/>
  <c r="Q16" i="21"/>
  <c r="P40" i="11"/>
  <c r="P58" i="21"/>
  <c r="Q40" i="11"/>
  <c r="R16" i="21"/>
  <c r="Q58" i="21"/>
  <c r="S16" i="21"/>
  <c r="R40" i="11"/>
  <c r="R58" i="21"/>
  <c r="S40" i="11"/>
  <c r="S58" i="21"/>
  <c r="T16" i="21"/>
  <c r="U16" i="21"/>
  <c r="T58" i="21"/>
  <c r="T40" i="11"/>
  <c r="U40" i="11"/>
  <c r="V16" i="21"/>
  <c r="U58" i="21"/>
  <c r="V40" i="11"/>
  <c r="V58" i="21"/>
  <c r="C17" i="21"/>
  <c r="C59" i="21"/>
  <c r="C41" i="11"/>
  <c r="D17" i="21"/>
  <c r="E17" i="21"/>
  <c r="D41" i="11"/>
  <c r="D59" i="21"/>
  <c r="E41" i="11"/>
  <c r="F17" i="21"/>
  <c r="E59" i="21"/>
  <c r="G17" i="21"/>
  <c r="F41" i="11"/>
  <c r="F59" i="21"/>
  <c r="G41" i="11"/>
  <c r="G59" i="21"/>
  <c r="H17" i="21"/>
  <c r="H41" i="11"/>
  <c r="I17" i="21"/>
  <c r="H59" i="21"/>
  <c r="I41" i="11"/>
  <c r="I59" i="21"/>
  <c r="J17" i="21"/>
  <c r="J41" i="11"/>
  <c r="K17" i="21"/>
  <c r="J59" i="21"/>
  <c r="K59" i="21"/>
  <c r="K41" i="11"/>
  <c r="L17" i="21"/>
  <c r="M17" i="21"/>
  <c r="L41" i="11"/>
  <c r="L59" i="21"/>
  <c r="M41" i="11"/>
  <c r="N17" i="21"/>
  <c r="M59" i="21"/>
  <c r="O17" i="21"/>
  <c r="N59" i="21"/>
  <c r="N41" i="11"/>
  <c r="O41" i="11"/>
  <c r="P17" i="21"/>
  <c r="O59" i="21"/>
  <c r="P41" i="11"/>
  <c r="Q17" i="21"/>
  <c r="P59" i="21"/>
  <c r="Q41" i="11"/>
  <c r="Q59" i="21"/>
  <c r="R17" i="21"/>
  <c r="S17" i="21"/>
  <c r="R59" i="21"/>
  <c r="R41" i="11"/>
  <c r="T17" i="21"/>
  <c r="S41" i="11"/>
  <c r="S59" i="21"/>
  <c r="T59" i="21"/>
  <c r="T41" i="11"/>
  <c r="U17" i="21"/>
  <c r="U59" i="21"/>
  <c r="U41" i="11"/>
  <c r="V17" i="21"/>
  <c r="V59" i="21"/>
  <c r="V41" i="11"/>
  <c r="C18" i="21"/>
  <c r="C42" i="11"/>
  <c r="D18" i="21"/>
  <c r="C60" i="21"/>
  <c r="D42" i="11"/>
  <c r="E18" i="21"/>
  <c r="D60" i="21"/>
  <c r="E42" i="11"/>
  <c r="E60" i="21"/>
  <c r="F18" i="21"/>
  <c r="F42" i="11"/>
  <c r="G18" i="21"/>
  <c r="F60" i="21"/>
  <c r="G60" i="21"/>
  <c r="G42" i="11"/>
  <c r="H18" i="21"/>
  <c r="I18" i="21"/>
  <c r="H60" i="21"/>
  <c r="H42" i="11"/>
  <c r="I42" i="11"/>
  <c r="J18" i="21"/>
  <c r="I60" i="21"/>
  <c r="K18" i="21"/>
  <c r="J42" i="11"/>
  <c r="J60" i="21"/>
  <c r="K42" i="11"/>
  <c r="L18" i="21"/>
  <c r="K60" i="21"/>
  <c r="M18" i="21"/>
  <c r="L60" i="21"/>
  <c r="L42" i="11"/>
  <c r="M42" i="11"/>
  <c r="M60" i="21"/>
  <c r="N18" i="21"/>
  <c r="N42" i="11"/>
  <c r="O18" i="21"/>
  <c r="N60" i="21"/>
  <c r="O60" i="21"/>
  <c r="O42" i="11"/>
  <c r="P18" i="21"/>
  <c r="Q18" i="21"/>
  <c r="P42" i="11"/>
  <c r="P60" i="21"/>
  <c r="Q42" i="11"/>
  <c r="R18" i="21"/>
  <c r="Q60" i="21"/>
  <c r="S18" i="21"/>
  <c r="R42" i="11"/>
  <c r="R60" i="21"/>
  <c r="S42" i="11"/>
  <c r="T18" i="21"/>
  <c r="S60" i="21"/>
  <c r="T42" i="11"/>
  <c r="U18" i="21"/>
  <c r="T60" i="21"/>
  <c r="U42" i="11"/>
  <c r="U60" i="21"/>
  <c r="V18" i="21"/>
  <c r="V42" i="11"/>
  <c r="V60" i="21"/>
  <c r="C19" i="21"/>
  <c r="C61" i="21"/>
  <c r="C43" i="11"/>
  <c r="D19" i="21"/>
  <c r="E19" i="21"/>
  <c r="D43" i="11"/>
  <c r="D61" i="21"/>
  <c r="E43" i="11"/>
  <c r="F19" i="21"/>
  <c r="E61" i="21"/>
  <c r="G19" i="21"/>
  <c r="F61" i="21"/>
  <c r="F43" i="11"/>
  <c r="G43" i="11"/>
  <c r="H19" i="21"/>
  <c r="G61" i="21"/>
  <c r="H43" i="11"/>
  <c r="I19" i="21"/>
  <c r="H61" i="21"/>
  <c r="I43" i="11"/>
  <c r="I61" i="21"/>
  <c r="J19" i="21"/>
  <c r="J61" i="21"/>
  <c r="K19" i="21"/>
  <c r="J43" i="11"/>
  <c r="K61" i="21"/>
  <c r="K43" i="11"/>
  <c r="L19" i="21"/>
  <c r="M19" i="21"/>
  <c r="L43" i="11"/>
  <c r="L61" i="21"/>
  <c r="M61" i="21"/>
  <c r="M43" i="11"/>
  <c r="N19" i="21"/>
  <c r="O19" i="21"/>
  <c r="N43" i="11"/>
  <c r="N61" i="21"/>
  <c r="O43" i="11"/>
  <c r="P19" i="21"/>
  <c r="O61" i="21"/>
  <c r="P43" i="11"/>
  <c r="P61" i="21"/>
  <c r="Q19" i="21"/>
  <c r="Q43" i="11"/>
  <c r="Q61" i="21"/>
  <c r="R19" i="21"/>
  <c r="R43" i="11"/>
  <c r="S19" i="21"/>
  <c r="R61" i="21"/>
  <c r="S61" i="21"/>
  <c r="S43" i="11"/>
  <c r="T19" i="21"/>
  <c r="T61" i="21"/>
  <c r="T43" i="11"/>
  <c r="U19" i="21"/>
  <c r="U43" i="11"/>
  <c r="U61" i="21"/>
  <c r="V19" i="21"/>
  <c r="V61" i="21"/>
  <c r="V43" i="11"/>
  <c r="C20" i="21"/>
  <c r="C44" i="11"/>
  <c r="D20" i="21"/>
  <c r="C62" i="21"/>
  <c r="D44" i="11"/>
  <c r="E20" i="21"/>
  <c r="D62" i="21"/>
  <c r="E44" i="11"/>
  <c r="F20" i="21"/>
  <c r="E62" i="21"/>
  <c r="F44" i="11"/>
  <c r="G20" i="21"/>
  <c r="F62" i="21"/>
  <c r="G62" i="21"/>
  <c r="G44" i="11"/>
  <c r="H20" i="21"/>
  <c r="H44" i="11"/>
  <c r="I20" i="21"/>
  <c r="H62" i="21"/>
  <c r="I44" i="11"/>
  <c r="I62" i="21"/>
  <c r="J20" i="21"/>
  <c r="K20" i="21"/>
  <c r="J44" i="11"/>
  <c r="J62" i="21"/>
  <c r="K44" i="11"/>
  <c r="L20" i="21"/>
  <c r="K62" i="21"/>
  <c r="L44" i="11"/>
  <c r="M20" i="21"/>
  <c r="L62" i="21"/>
  <c r="M44" i="11"/>
  <c r="N20" i="21"/>
  <c r="M62" i="21"/>
  <c r="N44" i="11"/>
  <c r="O20" i="21"/>
  <c r="N62" i="21"/>
  <c r="O62" i="21"/>
  <c r="P20" i="21"/>
  <c r="O44" i="11"/>
  <c r="Q20" i="21"/>
  <c r="P62" i="21"/>
  <c r="P44" i="11"/>
  <c r="Q44" i="11"/>
  <c r="R20" i="21"/>
  <c r="Q62" i="21"/>
  <c r="S20" i="21"/>
  <c r="R44" i="11"/>
  <c r="R62" i="21"/>
  <c r="S62" i="21"/>
  <c r="T20" i="21"/>
  <c r="S44" i="11"/>
  <c r="T44" i="11"/>
  <c r="U20" i="21"/>
  <c r="T62" i="21"/>
  <c r="U44" i="11"/>
  <c r="U62" i="21"/>
  <c r="V20" i="21"/>
  <c r="V62" i="21"/>
  <c r="C21" i="21"/>
  <c r="V44" i="11"/>
  <c r="C63" i="21"/>
  <c r="C45" i="11"/>
  <c r="D21" i="21"/>
  <c r="D45" i="11"/>
  <c r="D63" i="21"/>
  <c r="E21" i="21"/>
  <c r="F21" i="21"/>
  <c r="E63" i="21"/>
  <c r="E45" i="11"/>
  <c r="G21" i="21"/>
  <c r="F45" i="11"/>
  <c r="F63" i="21"/>
  <c r="G45" i="11"/>
  <c r="G63" i="21"/>
  <c r="H21" i="21"/>
  <c r="I21" i="21"/>
  <c r="H63" i="21"/>
  <c r="H45" i="11"/>
  <c r="I45" i="11"/>
  <c r="J21" i="21"/>
  <c r="I63" i="21"/>
  <c r="J45" i="11"/>
  <c r="K21" i="21"/>
  <c r="J63" i="21"/>
  <c r="K63" i="21"/>
  <c r="L21" i="21"/>
  <c r="K45" i="11"/>
  <c r="L45" i="11"/>
  <c r="L63" i="21"/>
  <c r="M21" i="21"/>
  <c r="M45" i="11"/>
  <c r="N21" i="21"/>
  <c r="M63" i="21"/>
  <c r="O21" i="21"/>
  <c r="N63" i="21"/>
  <c r="N45" i="11"/>
  <c r="O45" i="11"/>
  <c r="P21" i="21"/>
  <c r="O63" i="21"/>
  <c r="P45" i="11"/>
  <c r="Q21" i="21"/>
  <c r="P63" i="21"/>
  <c r="Q45" i="11"/>
  <c r="Q63" i="21"/>
  <c r="R21" i="21"/>
  <c r="R45" i="11"/>
  <c r="S21" i="21"/>
  <c r="R63" i="21"/>
  <c r="T21" i="21"/>
  <c r="S45" i="11"/>
  <c r="S63" i="21"/>
  <c r="U21" i="21"/>
  <c r="T45" i="11"/>
  <c r="T63" i="21"/>
  <c r="U45" i="11"/>
  <c r="U63" i="21"/>
  <c r="V21" i="21"/>
  <c r="V63" i="21"/>
  <c r="V45" i="11"/>
  <c r="C22" i="21"/>
  <c r="C64" i="21"/>
  <c r="C46" i="11"/>
  <c r="D22" i="21"/>
  <c r="D46" i="11"/>
  <c r="E22" i="21"/>
  <c r="D64" i="21"/>
  <c r="E46" i="11"/>
  <c r="F22" i="21"/>
  <c r="E64" i="21"/>
  <c r="F64" i="21"/>
  <c r="G22" i="21"/>
  <c r="F46" i="11"/>
  <c r="G64" i="21"/>
  <c r="G46" i="11"/>
  <c r="H22" i="21"/>
  <c r="H46" i="11"/>
  <c r="I22" i="21"/>
  <c r="H64" i="21"/>
  <c r="I64" i="21"/>
  <c r="I46" i="11"/>
  <c r="J22" i="21"/>
  <c r="K22" i="21"/>
  <c r="J46" i="11"/>
  <c r="J64" i="21"/>
  <c r="K46" i="11"/>
  <c r="L22" i="21"/>
  <c r="K64" i="21"/>
  <c r="L64" i="21"/>
  <c r="L46" i="11"/>
  <c r="M22" i="21"/>
  <c r="M46" i="11"/>
  <c r="N22" i="21"/>
  <c r="M64" i="21"/>
  <c r="N46" i="11"/>
  <c r="N64" i="21"/>
  <c r="O22" i="21"/>
  <c r="O64" i="21"/>
  <c r="O46" i="11"/>
  <c r="P22" i="21"/>
  <c r="P46" i="11"/>
  <c r="Q22" i="21"/>
  <c r="P64" i="21"/>
  <c r="Q46" i="11"/>
  <c r="R22" i="21"/>
  <c r="Q64" i="21"/>
  <c r="S22" i="21"/>
  <c r="R64" i="21"/>
  <c r="R46" i="11"/>
  <c r="S46" i="11"/>
  <c r="S64" i="21"/>
  <c r="T22" i="21"/>
  <c r="T46" i="11"/>
  <c r="U22" i="21"/>
  <c r="T64" i="21"/>
  <c r="U46" i="11"/>
  <c r="V22" i="21"/>
  <c r="U64" i="21"/>
  <c r="V46" i="11"/>
  <c r="C23" i="21"/>
  <c r="V64" i="21"/>
  <c r="C65" i="21"/>
  <c r="C47" i="11"/>
  <c r="D23" i="21"/>
  <c r="D47" i="11"/>
  <c r="D65" i="21"/>
  <c r="E23" i="21"/>
  <c r="E47" i="11"/>
  <c r="F23" i="21"/>
  <c r="E65" i="21"/>
  <c r="F47" i="11"/>
  <c r="G23" i="21"/>
  <c r="F65" i="21"/>
  <c r="G65" i="21"/>
  <c r="G47" i="11"/>
  <c r="H23" i="21"/>
  <c r="H47" i="11"/>
  <c r="I23" i="21"/>
  <c r="H65" i="21"/>
  <c r="I47" i="11"/>
  <c r="J23" i="21"/>
  <c r="I65" i="21"/>
  <c r="K23" i="21"/>
  <c r="J65" i="21"/>
  <c r="J47" i="11"/>
  <c r="K47" i="11"/>
  <c r="L23" i="21"/>
  <c r="K65" i="21"/>
  <c r="L47" i="11"/>
  <c r="M23" i="21"/>
  <c r="L65" i="21"/>
  <c r="M47" i="11"/>
  <c r="N23" i="21"/>
  <c r="M65" i="21"/>
  <c r="N47" i="11"/>
  <c r="O23" i="21"/>
  <c r="N65" i="21"/>
  <c r="O65" i="21"/>
  <c r="O47" i="11"/>
  <c r="P23" i="21"/>
  <c r="P47" i="11"/>
  <c r="Q23" i="21"/>
  <c r="P65" i="21"/>
  <c r="Q47" i="11"/>
  <c r="R23" i="21"/>
  <c r="Q65" i="21"/>
  <c r="S23" i="21"/>
  <c r="R65" i="21"/>
  <c r="R47" i="11"/>
  <c r="S47" i="11"/>
  <c r="S65" i="21"/>
  <c r="T23" i="21"/>
  <c r="T47" i="11"/>
  <c r="U23" i="21"/>
  <c r="T65" i="21"/>
  <c r="U47" i="11"/>
  <c r="U65" i="21"/>
  <c r="V23" i="21"/>
  <c r="V47" i="11"/>
  <c r="V65" i="21"/>
  <c r="C24" i="21"/>
  <c r="C66" i="21"/>
  <c r="C48" i="11"/>
  <c r="D24" i="21"/>
  <c r="D48" i="11"/>
  <c r="E24" i="21"/>
  <c r="D66" i="21"/>
  <c r="E48" i="11"/>
  <c r="F24" i="21"/>
  <c r="E66" i="21"/>
  <c r="F66" i="21"/>
  <c r="G24" i="21"/>
  <c r="F48" i="11"/>
  <c r="G48" i="11"/>
  <c r="H24" i="21"/>
  <c r="G66" i="21"/>
  <c r="H48" i="11"/>
  <c r="I24" i="21"/>
  <c r="H66" i="21"/>
  <c r="I48" i="11"/>
  <c r="J24" i="21"/>
  <c r="I66" i="21"/>
  <c r="J48" i="11"/>
  <c r="K24" i="21"/>
  <c r="J66" i="21"/>
  <c r="K66" i="21"/>
  <c r="L24" i="21"/>
  <c r="K48" i="11"/>
  <c r="L48" i="11"/>
  <c r="M24" i="21"/>
  <c r="L66" i="21"/>
  <c r="M48" i="11"/>
  <c r="N24" i="21"/>
  <c r="M66" i="21"/>
  <c r="O24" i="21"/>
  <c r="N66" i="21"/>
  <c r="N48" i="11"/>
  <c r="O48" i="11"/>
  <c r="P24" i="21"/>
  <c r="O66" i="21"/>
  <c r="P48" i="11"/>
  <c r="P66" i="21"/>
  <c r="Q24" i="21"/>
  <c r="Q48" i="11"/>
  <c r="R24" i="21"/>
  <c r="Q66" i="21"/>
  <c r="R48" i="11"/>
  <c r="S24" i="21"/>
  <c r="R66" i="21"/>
  <c r="T24" i="21"/>
  <c r="S48" i="11"/>
  <c r="S66" i="21"/>
  <c r="T48" i="11"/>
  <c r="U24" i="21"/>
  <c r="T66" i="21"/>
  <c r="U48" i="11"/>
  <c r="U66" i="21"/>
  <c r="V24" i="21"/>
  <c r="V66" i="21"/>
  <c r="C25" i="21"/>
  <c r="V48" i="11"/>
  <c r="C49" i="11"/>
  <c r="D25" i="21"/>
  <c r="C67" i="21"/>
  <c r="D49" i="11"/>
  <c r="E25" i="21"/>
  <c r="D67" i="21"/>
  <c r="E49" i="11"/>
  <c r="F25" i="21"/>
  <c r="E67" i="21"/>
  <c r="F49" i="11"/>
  <c r="G25" i="21"/>
  <c r="F67" i="21"/>
  <c r="G67" i="21"/>
  <c r="G49" i="11"/>
  <c r="H25" i="21"/>
  <c r="H49" i="11"/>
  <c r="I25" i="21"/>
  <c r="H67" i="21"/>
  <c r="I49" i="11"/>
  <c r="J25" i="21"/>
  <c r="I67" i="21"/>
  <c r="J49" i="11"/>
  <c r="J67" i="21"/>
  <c r="K25" i="21"/>
  <c r="K49" i="11"/>
  <c r="L25" i="21"/>
  <c r="K67" i="21"/>
  <c r="L49" i="11"/>
  <c r="L67" i="21"/>
  <c r="M25" i="21"/>
  <c r="M49" i="11"/>
  <c r="N25" i="21"/>
  <c r="M67" i="21"/>
  <c r="N49" i="11"/>
  <c r="O25" i="21"/>
  <c r="N67" i="21"/>
  <c r="O67" i="21"/>
  <c r="O49" i="11"/>
  <c r="P25" i="21"/>
  <c r="P49" i="11"/>
  <c r="Q25" i="21"/>
  <c r="P67" i="21"/>
  <c r="Q49" i="11"/>
  <c r="Q67" i="21"/>
  <c r="R25" i="21"/>
  <c r="S25" i="21"/>
  <c r="R67" i="21"/>
  <c r="R49" i="11"/>
  <c r="S49" i="11"/>
  <c r="S67" i="21"/>
  <c r="T25" i="21"/>
  <c r="T49" i="11"/>
  <c r="T67" i="21"/>
  <c r="U25" i="21"/>
  <c r="U49" i="11"/>
  <c r="U67" i="21"/>
  <c r="V25" i="21"/>
  <c r="V49" i="11"/>
  <c r="V67" i="21"/>
  <c r="C26" i="21"/>
  <c r="C68" i="21"/>
  <c r="D26" i="21"/>
  <c r="C50" i="11"/>
  <c r="D50" i="11"/>
  <c r="E26" i="21"/>
  <c r="D68" i="21"/>
  <c r="E50" i="11"/>
  <c r="F26" i="21"/>
  <c r="E68" i="21"/>
  <c r="G26" i="21"/>
  <c r="F68" i="21"/>
  <c r="F50" i="11"/>
  <c r="G50" i="11"/>
  <c r="H26" i="21"/>
  <c r="G68" i="21"/>
  <c r="I26" i="21"/>
  <c r="H50" i="11"/>
  <c r="H68" i="21"/>
  <c r="I50" i="11"/>
  <c r="J26" i="21"/>
  <c r="I68" i="21"/>
  <c r="J50" i="11"/>
  <c r="K26" i="21"/>
  <c r="J68" i="21"/>
  <c r="K68" i="21"/>
  <c r="K50" i="11"/>
  <c r="L26" i="21"/>
  <c r="L50" i="11"/>
  <c r="M26" i="21"/>
  <c r="L68" i="21"/>
  <c r="M50" i="11"/>
  <c r="N26" i="21"/>
  <c r="M68" i="21"/>
  <c r="O26" i="21"/>
  <c r="N68" i="21"/>
  <c r="N50" i="11"/>
  <c r="O50" i="11"/>
  <c r="P26" i="21"/>
  <c r="O68" i="21"/>
  <c r="P50" i="11"/>
  <c r="Q26" i="21"/>
  <c r="P68" i="21"/>
  <c r="Q50" i="11"/>
  <c r="R26" i="21"/>
  <c r="Q68" i="21"/>
  <c r="R50" i="11"/>
  <c r="S26" i="21"/>
  <c r="R68" i="21"/>
  <c r="T26" i="21"/>
  <c r="S50" i="11"/>
  <c r="S68" i="21"/>
  <c r="T50" i="11"/>
  <c r="U26" i="21"/>
  <c r="T68" i="21"/>
  <c r="U50" i="11"/>
  <c r="V26" i="21"/>
  <c r="U68" i="21"/>
  <c r="C27" i="21"/>
  <c r="V68" i="21"/>
  <c r="V50" i="11"/>
  <c r="C51" i="11"/>
  <c r="D27" i="21"/>
  <c r="C69" i="21"/>
  <c r="D51" i="11"/>
  <c r="D69" i="21"/>
  <c r="E27" i="21"/>
  <c r="E51" i="11"/>
  <c r="F27" i="21"/>
  <c r="E69" i="21"/>
  <c r="F51" i="11"/>
  <c r="G27" i="21"/>
  <c r="F69" i="21"/>
  <c r="G69" i="21"/>
  <c r="G51" i="11"/>
  <c r="H27" i="21"/>
  <c r="H51" i="11"/>
  <c r="I27" i="21"/>
  <c r="H69" i="21"/>
  <c r="I51" i="11"/>
  <c r="J27" i="21"/>
  <c r="I69" i="21"/>
  <c r="K27" i="21"/>
  <c r="J69" i="21"/>
  <c r="J51" i="11"/>
  <c r="K51" i="11"/>
  <c r="L27" i="21"/>
  <c r="K69" i="21"/>
  <c r="L51" i="11"/>
  <c r="L69" i="21"/>
  <c r="M27" i="21"/>
  <c r="M51" i="11"/>
  <c r="N27" i="21"/>
  <c r="M69" i="21"/>
  <c r="N51" i="11"/>
  <c r="O27" i="21"/>
  <c r="N69" i="21"/>
  <c r="O69" i="21"/>
  <c r="P27" i="21"/>
  <c r="O51" i="11"/>
  <c r="P51" i="11"/>
  <c r="Q27" i="21"/>
  <c r="P69" i="21"/>
  <c r="Q51" i="11"/>
  <c r="R27" i="21"/>
  <c r="Q69" i="21"/>
  <c r="S27" i="21"/>
  <c r="R69" i="21"/>
  <c r="R51" i="11"/>
  <c r="S51" i="11"/>
  <c r="T27" i="21"/>
  <c r="S69" i="21"/>
  <c r="T69" i="21"/>
  <c r="T51" i="11"/>
  <c r="U27" i="21"/>
  <c r="U51" i="11"/>
  <c r="U69" i="21"/>
  <c r="V27" i="21"/>
  <c r="V51" i="11"/>
  <c r="V69" i="21"/>
  <c r="C28" i="21"/>
  <c r="C70" i="21"/>
  <c r="C52" i="11"/>
  <c r="D28" i="21"/>
  <c r="D52" i="11"/>
  <c r="E28" i="21"/>
  <c r="D70" i="21"/>
  <c r="E52" i="11"/>
  <c r="F28" i="21"/>
  <c r="E70" i="21"/>
  <c r="F70" i="21"/>
  <c r="G28" i="21"/>
  <c r="F52" i="11"/>
  <c r="G52" i="11"/>
  <c r="H28" i="21"/>
  <c r="G70" i="21"/>
  <c r="H52" i="11"/>
  <c r="I28" i="21"/>
  <c r="H70" i="21"/>
  <c r="I52" i="11"/>
  <c r="J28" i="21"/>
  <c r="I70" i="21"/>
  <c r="J52" i="11"/>
  <c r="K28" i="21"/>
  <c r="J70" i="21"/>
  <c r="K70" i="21"/>
  <c r="K52" i="11"/>
  <c r="L28" i="21"/>
  <c r="L52" i="11"/>
  <c r="M28" i="21"/>
  <c r="L70" i="21"/>
  <c r="M52" i="11"/>
  <c r="N28" i="21"/>
  <c r="M70" i="21"/>
  <c r="O28" i="21"/>
  <c r="N70" i="21"/>
  <c r="N52" i="11"/>
  <c r="O52" i="11"/>
  <c r="P28" i="21"/>
  <c r="O70" i="21"/>
  <c r="P52" i="11"/>
  <c r="P70" i="21"/>
  <c r="Q28" i="21"/>
  <c r="Q52" i="11"/>
  <c r="R28" i="21"/>
  <c r="Q70" i="21"/>
  <c r="R52" i="11"/>
  <c r="S28" i="21"/>
  <c r="R70" i="21"/>
  <c r="T28" i="21"/>
  <c r="S52" i="11"/>
  <c r="S70" i="21"/>
  <c r="T52" i="11"/>
  <c r="U28" i="21"/>
  <c r="T70" i="21"/>
  <c r="U52" i="11"/>
  <c r="U70" i="21"/>
  <c r="V28" i="21"/>
  <c r="V70" i="21"/>
  <c r="C29" i="21"/>
  <c r="V52" i="11"/>
  <c r="C53" i="11"/>
  <c r="D29" i="21"/>
  <c r="C71" i="21"/>
  <c r="D53" i="11"/>
  <c r="E29" i="21"/>
  <c r="D71" i="21"/>
  <c r="E53" i="11"/>
  <c r="F29" i="21"/>
  <c r="E71" i="21"/>
  <c r="F53" i="11"/>
  <c r="G29" i="21"/>
  <c r="F71" i="21"/>
  <c r="G71" i="21"/>
  <c r="H29" i="21"/>
  <c r="G53" i="11"/>
  <c r="H53" i="11"/>
  <c r="I29" i="21"/>
  <c r="H71" i="21"/>
  <c r="I53" i="11"/>
  <c r="J29" i="21"/>
  <c r="I71" i="21"/>
  <c r="K29" i="21"/>
  <c r="J71" i="21"/>
  <c r="J53" i="11"/>
  <c r="K53" i="11"/>
  <c r="L29" i="21"/>
  <c r="K71" i="21"/>
  <c r="L53" i="11"/>
  <c r="L71" i="21"/>
  <c r="M29" i="21"/>
  <c r="M53" i="11"/>
  <c r="N29" i="21"/>
  <c r="M71" i="21"/>
  <c r="N53" i="11"/>
  <c r="O29" i="21"/>
  <c r="N71" i="21"/>
  <c r="O71" i="21"/>
  <c r="O53" i="11"/>
  <c r="P29" i="21"/>
  <c r="P53" i="11"/>
  <c r="Q29" i="21"/>
  <c r="P71" i="21"/>
  <c r="Q53" i="11"/>
  <c r="R29" i="21"/>
  <c r="Q71" i="21"/>
  <c r="S29" i="21"/>
  <c r="R71" i="21"/>
  <c r="R53" i="11"/>
  <c r="S71" i="21"/>
  <c r="S53" i="11"/>
  <c r="T29" i="21"/>
  <c r="T53" i="11"/>
  <c r="T71" i="21"/>
  <c r="U29" i="21"/>
  <c r="U53" i="11"/>
  <c r="U71" i="21"/>
  <c r="V29" i="21"/>
  <c r="V53" i="11"/>
  <c r="V71" i="21"/>
  <c r="C8" i="20"/>
  <c r="AH1" i="20"/>
  <c r="AN3" i="20"/>
  <c r="AN4" i="20"/>
  <c r="AN5" i="20"/>
  <c r="AN6" i="20"/>
  <c r="AN7" i="20"/>
  <c r="AN8" i="20"/>
  <c r="AN9" i="20"/>
  <c r="AN10" i="20"/>
  <c r="AN11" i="20"/>
  <c r="AN12" i="20"/>
  <c r="AN13" i="20"/>
  <c r="AN14" i="20"/>
  <c r="AN15" i="20"/>
  <c r="AN16" i="20"/>
  <c r="AN17" i="20"/>
  <c r="AN18" i="20"/>
  <c r="AN19"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N47" i="20"/>
  <c r="AN48" i="20"/>
  <c r="AN49" i="20"/>
  <c r="AN50" i="20"/>
  <c r="AN51" i="20"/>
  <c r="AN52" i="20"/>
  <c r="AN53" i="20"/>
  <c r="AN54" i="20"/>
  <c r="AN55" i="20"/>
  <c r="AN56" i="20"/>
  <c r="AN57" i="20"/>
  <c r="AN58" i="20"/>
  <c r="AN59" i="20"/>
  <c r="AN60" i="20"/>
  <c r="AN61" i="20"/>
  <c r="AN62" i="20"/>
  <c r="AN63" i="20"/>
  <c r="AN64" i="20"/>
  <c r="AN65" i="20"/>
  <c r="AN66" i="20"/>
  <c r="AN67" i="20"/>
  <c r="AN68" i="20"/>
  <c r="AN69" i="20"/>
  <c r="AN70" i="20"/>
  <c r="AN71" i="20"/>
  <c r="AN72" i="20"/>
  <c r="AN73" i="20"/>
  <c r="AN74" i="20"/>
  <c r="AN75" i="20"/>
  <c r="AN76" i="20"/>
  <c r="AN77" i="20"/>
  <c r="AN78" i="20"/>
  <c r="AN79" i="20"/>
  <c r="AN80" i="20"/>
  <c r="AN81" i="20"/>
  <c r="AN82" i="20"/>
  <c r="AN83" i="20"/>
  <c r="AN84" i="20"/>
  <c r="AN85" i="20"/>
  <c r="AN86" i="20"/>
  <c r="AN87" i="20"/>
  <c r="AN88" i="20"/>
  <c r="AN89" i="20"/>
  <c r="AN90" i="20"/>
  <c r="AN91" i="20"/>
  <c r="AN92" i="20"/>
  <c r="AN93" i="20"/>
  <c r="AN94" i="20"/>
  <c r="AN95" i="20"/>
  <c r="AN96" i="20"/>
  <c r="AN97" i="20"/>
  <c r="AN98" i="20"/>
  <c r="D8" i="20"/>
  <c r="C32" i="20"/>
  <c r="E8" i="20"/>
  <c r="D32" i="20"/>
  <c r="F8" i="20"/>
  <c r="E32" i="20"/>
  <c r="G8" i="20"/>
  <c r="F32" i="20"/>
  <c r="G32" i="20"/>
  <c r="H8" i="20"/>
  <c r="I8" i="20"/>
  <c r="H32" i="20"/>
  <c r="J8" i="20"/>
  <c r="I32" i="20"/>
  <c r="K8" i="20"/>
  <c r="J32" i="20"/>
  <c r="L8" i="20"/>
  <c r="K32" i="20"/>
  <c r="M8" i="20"/>
  <c r="L32" i="20"/>
  <c r="M32" i="20"/>
  <c r="N8" i="20"/>
  <c r="N32" i="20"/>
  <c r="C9" i="20"/>
  <c r="C33" i="20"/>
  <c r="D9" i="20"/>
  <c r="E9" i="20"/>
  <c r="D33" i="20"/>
  <c r="F9" i="20"/>
  <c r="E33" i="20"/>
  <c r="F33" i="20"/>
  <c r="G9" i="20"/>
  <c r="G33" i="20"/>
  <c r="H9" i="20"/>
  <c r="I9" i="20"/>
  <c r="H33" i="20"/>
  <c r="J9" i="20"/>
  <c r="I33" i="20"/>
  <c r="K9" i="20"/>
  <c r="J33" i="20"/>
  <c r="L9" i="20"/>
  <c r="K33" i="20"/>
  <c r="L33" i="20"/>
  <c r="M9" i="20"/>
  <c r="M33" i="20"/>
  <c r="N9" i="20"/>
  <c r="N33" i="20"/>
  <c r="C10" i="20"/>
  <c r="C34" i="20"/>
  <c r="D10" i="20"/>
  <c r="E10" i="20"/>
  <c r="D34" i="20"/>
  <c r="F10" i="20"/>
  <c r="E34" i="20"/>
  <c r="G10" i="20"/>
  <c r="F34" i="20"/>
  <c r="G34" i="20"/>
  <c r="H10" i="20"/>
  <c r="I10" i="20"/>
  <c r="H34" i="20"/>
  <c r="J10" i="20"/>
  <c r="I34" i="20"/>
  <c r="J34" i="20"/>
  <c r="K10" i="20"/>
  <c r="L10" i="20"/>
  <c r="K34" i="20"/>
  <c r="L34" i="20"/>
  <c r="M10" i="20"/>
  <c r="N10" i="20"/>
  <c r="M34" i="20"/>
  <c r="C11" i="20"/>
  <c r="N34" i="20"/>
  <c r="C35" i="20"/>
  <c r="D11" i="20"/>
  <c r="E11" i="20"/>
  <c r="D35" i="20"/>
  <c r="F11" i="20"/>
  <c r="E35" i="20"/>
  <c r="F35" i="20"/>
  <c r="G11" i="20"/>
  <c r="G35" i="20"/>
  <c r="H11" i="20"/>
  <c r="I11" i="20"/>
  <c r="H35" i="20"/>
  <c r="J11" i="20"/>
  <c r="I35" i="20"/>
  <c r="K11" i="20"/>
  <c r="J35" i="20"/>
  <c r="K35" i="20"/>
  <c r="L11" i="20"/>
  <c r="M11" i="20"/>
  <c r="L35" i="20"/>
  <c r="M35" i="20"/>
  <c r="N11" i="20"/>
  <c r="C20" i="20"/>
  <c r="N35" i="20"/>
  <c r="C37" i="20"/>
  <c r="D20" i="20"/>
  <c r="E20" i="20"/>
  <c r="D37" i="20"/>
  <c r="F20" i="20"/>
  <c r="E37" i="20"/>
  <c r="G20" i="20"/>
  <c r="F37" i="20"/>
  <c r="G37" i="20"/>
  <c r="H20" i="20"/>
  <c r="I20" i="20"/>
  <c r="H37" i="20"/>
  <c r="J20" i="20"/>
  <c r="I37" i="20"/>
  <c r="J37" i="20"/>
  <c r="K20" i="20"/>
  <c r="K37" i="20"/>
  <c r="L20" i="20"/>
  <c r="M20" i="20"/>
  <c r="L37" i="20"/>
  <c r="N20" i="20"/>
  <c r="M37" i="20"/>
  <c r="C21" i="20"/>
  <c r="N37" i="20"/>
  <c r="C38" i="20"/>
  <c r="D21" i="20"/>
  <c r="D38" i="20"/>
  <c r="E21" i="20"/>
  <c r="F21" i="20"/>
  <c r="E38" i="20"/>
  <c r="G21" i="20"/>
  <c r="F38" i="20"/>
  <c r="G38" i="20"/>
  <c r="H21" i="20"/>
  <c r="I21" i="20"/>
  <c r="H38" i="20"/>
  <c r="J21" i="20"/>
  <c r="I38" i="20"/>
  <c r="J38" i="20"/>
  <c r="K21" i="20"/>
  <c r="L21" i="20"/>
  <c r="K38" i="20"/>
  <c r="L38" i="20"/>
  <c r="M21" i="20"/>
  <c r="M38" i="20"/>
  <c r="N21" i="20"/>
  <c r="C22" i="20"/>
  <c r="N38" i="20"/>
  <c r="C39" i="20"/>
  <c r="D22" i="20"/>
  <c r="E22" i="20"/>
  <c r="D39" i="20"/>
  <c r="F22" i="20"/>
  <c r="E39" i="20"/>
  <c r="G22" i="20"/>
  <c r="F39" i="20"/>
  <c r="G39" i="20"/>
  <c r="H22" i="20"/>
  <c r="H39" i="20"/>
  <c r="I22" i="20"/>
  <c r="J22" i="20"/>
  <c r="I39" i="20"/>
  <c r="J39" i="20"/>
  <c r="K22" i="20"/>
  <c r="K39" i="20"/>
  <c r="L22" i="20"/>
  <c r="M22" i="20"/>
  <c r="L39" i="20"/>
  <c r="M39" i="20"/>
  <c r="N22" i="20"/>
  <c r="N39" i="20"/>
  <c r="C23" i="20"/>
  <c r="C40" i="20"/>
  <c r="D23" i="20"/>
  <c r="E23" i="20"/>
  <c r="D40" i="20"/>
  <c r="F23" i="20"/>
  <c r="E40" i="20"/>
  <c r="G23" i="20"/>
  <c r="F40" i="20"/>
  <c r="G40" i="20"/>
  <c r="H23" i="20"/>
  <c r="I23" i="20"/>
  <c r="H40" i="20"/>
  <c r="J23" i="20"/>
  <c r="I40" i="20"/>
  <c r="J40" i="20"/>
  <c r="K23" i="20"/>
  <c r="L23" i="20"/>
  <c r="K40" i="20"/>
  <c r="L40" i="20"/>
  <c r="M23" i="20"/>
  <c r="M40" i="20"/>
  <c r="N23" i="20"/>
  <c r="D12" i="35"/>
  <c r="N40" i="20"/>
  <c r="D102" i="35"/>
  <c r="AH1" i="35"/>
  <c r="AN3" i="35"/>
  <c r="AN4" i="35"/>
  <c r="AN5" i="35"/>
  <c r="AN6" i="35"/>
  <c r="AN7" i="35"/>
  <c r="AN8" i="35"/>
  <c r="AN9" i="35"/>
  <c r="AN10" i="35"/>
  <c r="AN11" i="35"/>
  <c r="AN12" i="35"/>
  <c r="AN13" i="35"/>
  <c r="AN14" i="35"/>
  <c r="AN15" i="35"/>
  <c r="AN16" i="35"/>
  <c r="AN17" i="35"/>
  <c r="AN18" i="35"/>
  <c r="AN19" i="35"/>
  <c r="AN20" i="35"/>
  <c r="AN21" i="35"/>
  <c r="AN22" i="35"/>
  <c r="AN23" i="35"/>
  <c r="AN24" i="35"/>
  <c r="AN25" i="35"/>
  <c r="AN26" i="35"/>
  <c r="AN27" i="35"/>
  <c r="AN28" i="35"/>
  <c r="AN29" i="35"/>
  <c r="AN30" i="35"/>
  <c r="AN31" i="35"/>
  <c r="AN32" i="35"/>
  <c r="AN33" i="35"/>
  <c r="AN34" i="35"/>
  <c r="AN35" i="35"/>
  <c r="AN36" i="35"/>
  <c r="AN37" i="35"/>
  <c r="AN38" i="35"/>
  <c r="AN39" i="35"/>
  <c r="AN40" i="35"/>
  <c r="AN41" i="35"/>
  <c r="AN42" i="35"/>
  <c r="AN43" i="35"/>
  <c r="AN44" i="35"/>
  <c r="AN45" i="35"/>
  <c r="AN46" i="35"/>
  <c r="AN47" i="35"/>
  <c r="AN48" i="35"/>
  <c r="AN49" i="35"/>
  <c r="AN50" i="35"/>
  <c r="AN51" i="35"/>
  <c r="AN52" i="35"/>
  <c r="AN53" i="35"/>
  <c r="AN54" i="35"/>
  <c r="AN55" i="35"/>
  <c r="AN56" i="35"/>
  <c r="AN57" i="35"/>
  <c r="AN58" i="35"/>
  <c r="AN59" i="35"/>
  <c r="AN60" i="35"/>
  <c r="AN61" i="35"/>
  <c r="AN62" i="35"/>
  <c r="AN63" i="35"/>
  <c r="AN64" i="35"/>
  <c r="AN65" i="35"/>
  <c r="AN66" i="35"/>
  <c r="AN67" i="35"/>
  <c r="AN68" i="35"/>
  <c r="AN69" i="35"/>
  <c r="AN70" i="35"/>
  <c r="AN71" i="35"/>
  <c r="AN72" i="35"/>
  <c r="AN73" i="35"/>
  <c r="AN74" i="35"/>
  <c r="AN75" i="35"/>
  <c r="AN76" i="35"/>
  <c r="AN77" i="35"/>
  <c r="AN78" i="35"/>
  <c r="AN79" i="35"/>
  <c r="AN80" i="35"/>
  <c r="AN81" i="35"/>
  <c r="AN82" i="35"/>
  <c r="AN83" i="35"/>
  <c r="AN84" i="35"/>
  <c r="AN85" i="35"/>
  <c r="AN86" i="35"/>
  <c r="AN87" i="35"/>
  <c r="AN88" i="35"/>
  <c r="AN89" i="35"/>
  <c r="AN90" i="35"/>
  <c r="AN91" i="35"/>
  <c r="AN92" i="35"/>
  <c r="AN93" i="35"/>
  <c r="AN94" i="35"/>
  <c r="AN95" i="35"/>
  <c r="AN96" i="35"/>
  <c r="AN97" i="35"/>
  <c r="AN98" i="35"/>
  <c r="AN99" i="35"/>
  <c r="AN100" i="35"/>
  <c r="AN101" i="35"/>
  <c r="AN102" i="35"/>
  <c r="AN103" i="35"/>
  <c r="AN104" i="35"/>
  <c r="AN105" i="35"/>
  <c r="AN106" i="35"/>
  <c r="AN107" i="35"/>
  <c r="AN108" i="35"/>
  <c r="AN109" i="35"/>
  <c r="AN110" i="35"/>
  <c r="AN111" i="35"/>
  <c r="AN112" i="35"/>
  <c r="AN113" i="35"/>
  <c r="AN114" i="35"/>
  <c r="AN115" i="35"/>
  <c r="AN116" i="35"/>
  <c r="AN117" i="35"/>
  <c r="AN118" i="35"/>
  <c r="AN119" i="35"/>
  <c r="AN120" i="35"/>
  <c r="AN121" i="35"/>
  <c r="AN122" i="35"/>
  <c r="AN123" i="35"/>
  <c r="AN124" i="35"/>
  <c r="AN125" i="35"/>
  <c r="AN126" i="35"/>
  <c r="AN127" i="35"/>
  <c r="AN128" i="35"/>
  <c r="AN129" i="35"/>
  <c r="AN130" i="35"/>
  <c r="AN131" i="35"/>
  <c r="AN132" i="35"/>
  <c r="AN133" i="35"/>
  <c r="AN134" i="35"/>
  <c r="AN135" i="35"/>
  <c r="AN136" i="35"/>
  <c r="AN137" i="35"/>
  <c r="AN138" i="35"/>
  <c r="AN139" i="35"/>
  <c r="AN140" i="35"/>
  <c r="AN141" i="35"/>
  <c r="AN142" i="35"/>
  <c r="AN143" i="35"/>
  <c r="AN144" i="35"/>
  <c r="AN145" i="35"/>
  <c r="AN146" i="35"/>
  <c r="AN147" i="35"/>
  <c r="AN148" i="35"/>
  <c r="AN149" i="35"/>
  <c r="AN150" i="35"/>
  <c r="AN151" i="35"/>
  <c r="AN152" i="35"/>
  <c r="AN153" i="35"/>
  <c r="AN154" i="35"/>
  <c r="AN155" i="35"/>
  <c r="AN156" i="35"/>
  <c r="AN157" i="35"/>
  <c r="AN158" i="35"/>
  <c r="AN159" i="35"/>
  <c r="AN160" i="35"/>
  <c r="AN161" i="35"/>
  <c r="AN162" i="35"/>
  <c r="AN163" i="35"/>
  <c r="AN164" i="35"/>
  <c r="AN165" i="35"/>
  <c r="AN166" i="35"/>
  <c r="AN167" i="35"/>
  <c r="AN168" i="35"/>
  <c r="AN169" i="35"/>
  <c r="AN170" i="35"/>
  <c r="AN171" i="35"/>
  <c r="AN172" i="35"/>
  <c r="AN173" i="35"/>
  <c r="AN174" i="35"/>
  <c r="AN175" i="35"/>
  <c r="AN176" i="35"/>
  <c r="AN177" i="35"/>
  <c r="AN178" i="35"/>
  <c r="AN179" i="35"/>
  <c r="AN180" i="35"/>
  <c r="AN181" i="35"/>
  <c r="AN182" i="35"/>
  <c r="AN183" i="35"/>
  <c r="AN184" i="35"/>
  <c r="AN185" i="35"/>
  <c r="AN186" i="35"/>
  <c r="AN187" i="35"/>
  <c r="AN188" i="35"/>
  <c r="AN189" i="35"/>
  <c r="AN190" i="35"/>
  <c r="AN191" i="35"/>
  <c r="AN192" i="35"/>
  <c r="AN193" i="35"/>
  <c r="AN194" i="35"/>
  <c r="AN195" i="35"/>
  <c r="AN196" i="35"/>
  <c r="AN197" i="35"/>
  <c r="AN198" i="35"/>
  <c r="AN199" i="35"/>
  <c r="AN200" i="35"/>
  <c r="AN201" i="35"/>
  <c r="AN202" i="35"/>
  <c r="AN203" i="35"/>
  <c r="AN204" i="35"/>
  <c r="AN205" i="35"/>
  <c r="AN206" i="35"/>
  <c r="AN207" i="35"/>
  <c r="AN208" i="35"/>
  <c r="AN209" i="35"/>
  <c r="AN210" i="35"/>
  <c r="AN211" i="35"/>
  <c r="AN212" i="35"/>
  <c r="AN213" i="35"/>
  <c r="AN214" i="35"/>
  <c r="AN215" i="35"/>
  <c r="AN216" i="35"/>
  <c r="AN217" i="35"/>
  <c r="AN218" i="35"/>
  <c r="AN219" i="35"/>
  <c r="AN220" i="35"/>
  <c r="AN221" i="35"/>
  <c r="AN222" i="35"/>
  <c r="AN223" i="35"/>
  <c r="AN224" i="35"/>
  <c r="AN225" i="35"/>
  <c r="AN226" i="35"/>
  <c r="AN227" i="35"/>
  <c r="AN228" i="35"/>
  <c r="AN229" i="35"/>
  <c r="AN230" i="35"/>
  <c r="AN231" i="35"/>
  <c r="AN232" i="35"/>
  <c r="AN233" i="35"/>
  <c r="AN234" i="35"/>
  <c r="AN235" i="35"/>
  <c r="AN236" i="35"/>
  <c r="AN237" i="35"/>
  <c r="AN238" i="35"/>
  <c r="AN239" i="35"/>
  <c r="AN240" i="35"/>
  <c r="AN241" i="35"/>
  <c r="AN242" i="35"/>
  <c r="AN243" i="35"/>
  <c r="AN244" i="35"/>
  <c r="AN245" i="35"/>
  <c r="AN246" i="35"/>
  <c r="AN247" i="35"/>
  <c r="AN248" i="35"/>
  <c r="AN249" i="35"/>
  <c r="AN250" i="35"/>
  <c r="AN251" i="35"/>
  <c r="AN252" i="35"/>
  <c r="AN253" i="35"/>
  <c r="AN254" i="35"/>
  <c r="AN255" i="35"/>
  <c r="AN256" i="35"/>
  <c r="AN257" i="35"/>
  <c r="AN258" i="35"/>
  <c r="AN259" i="35"/>
  <c r="AN260" i="35"/>
  <c r="AN261" i="35"/>
  <c r="AN262" i="35"/>
  <c r="AN263" i="35"/>
  <c r="AN264" i="35"/>
  <c r="AN265" i="35"/>
  <c r="AN266" i="35"/>
  <c r="AN267" i="35"/>
  <c r="AN268" i="35"/>
  <c r="AN269" i="35"/>
  <c r="AN270" i="35"/>
  <c r="AN271" i="35"/>
  <c r="AN272" i="35"/>
  <c r="AN273" i="35"/>
  <c r="AN274" i="35"/>
  <c r="AN275" i="35"/>
  <c r="AN276" i="35"/>
  <c r="AN277" i="35"/>
  <c r="AN278" i="35"/>
  <c r="AN279" i="35"/>
  <c r="AN280" i="35"/>
  <c r="AN281" i="35"/>
  <c r="AN282" i="35"/>
  <c r="AN283" i="35"/>
  <c r="AN284" i="35"/>
  <c r="AN285" i="35"/>
  <c r="AN286" i="35"/>
  <c r="AN287" i="35"/>
  <c r="AN288" i="35"/>
  <c r="AN289" i="35"/>
  <c r="AN290" i="35"/>
  <c r="AN291" i="35"/>
  <c r="AN292" i="35"/>
  <c r="AN293" i="35"/>
  <c r="AN294" i="35"/>
  <c r="AN295" i="35"/>
  <c r="AN296" i="35"/>
  <c r="AN297" i="35"/>
  <c r="AN298" i="35"/>
  <c r="AN299" i="35"/>
  <c r="AN300" i="35"/>
  <c r="AN301" i="35"/>
  <c r="AN302" i="35"/>
  <c r="AN303" i="35"/>
  <c r="AN304" i="35"/>
  <c r="AN305" i="35"/>
  <c r="AN306" i="35"/>
  <c r="AN307" i="35"/>
  <c r="AN308" i="35"/>
  <c r="AN309" i="35"/>
  <c r="AN310" i="35"/>
  <c r="AN311" i="35"/>
  <c r="AN312" i="35"/>
  <c r="AN313" i="35"/>
  <c r="AN314" i="35"/>
  <c r="AN315" i="35"/>
  <c r="AN316" i="35"/>
  <c r="AN317" i="35"/>
  <c r="AN318" i="35"/>
  <c r="AN319" i="35"/>
  <c r="AN320" i="35"/>
  <c r="AN321" i="35"/>
  <c r="AN322" i="35"/>
  <c r="AN323" i="35"/>
  <c r="AN324" i="35"/>
  <c r="AN325" i="35"/>
  <c r="AN326" i="35"/>
  <c r="AN327" i="35"/>
  <c r="AN328" i="35"/>
  <c r="AN329" i="35"/>
  <c r="AN330" i="35"/>
  <c r="AN331" i="35"/>
  <c r="AN332" i="35"/>
  <c r="AN333" i="35"/>
  <c r="AN334" i="35"/>
  <c r="AN335" i="35"/>
  <c r="AN336" i="35"/>
  <c r="AN337" i="35"/>
  <c r="AN338" i="35"/>
  <c r="AN339" i="35"/>
  <c r="AN340" i="35"/>
  <c r="AN341" i="35"/>
  <c r="AN342" i="35"/>
  <c r="AN343" i="35"/>
  <c r="AN344" i="35"/>
  <c r="AN345" i="35"/>
  <c r="AN346" i="35"/>
  <c r="AN347" i="35"/>
  <c r="AN348" i="35"/>
  <c r="AN349" i="35"/>
  <c r="AN350" i="35"/>
  <c r="AN351" i="35"/>
  <c r="AN352" i="35"/>
  <c r="AN353" i="35"/>
  <c r="AN354" i="35"/>
  <c r="AN355" i="35"/>
  <c r="AN356" i="35"/>
  <c r="AN357" i="35"/>
  <c r="AN358" i="35"/>
  <c r="AN359" i="35"/>
  <c r="AN360" i="35"/>
  <c r="AN361" i="35"/>
  <c r="AN362" i="35"/>
  <c r="AN363" i="35"/>
  <c r="AN364" i="35"/>
  <c r="AN365" i="35"/>
  <c r="AN366" i="35"/>
  <c r="AN367" i="35"/>
  <c r="AN368" i="35"/>
  <c r="AN369" i="35"/>
  <c r="AN370" i="35"/>
  <c r="AN371" i="35"/>
  <c r="AN372" i="35"/>
  <c r="AN373" i="35"/>
  <c r="AN374" i="35"/>
  <c r="AN375" i="35"/>
  <c r="AN376" i="35"/>
  <c r="AN377" i="35"/>
  <c r="AN378" i="35"/>
  <c r="AN379" i="35"/>
  <c r="AN380" i="35"/>
  <c r="AN381" i="35"/>
  <c r="AN382" i="35"/>
  <c r="AN383" i="35"/>
  <c r="AN384" i="35"/>
  <c r="AN385" i="35"/>
  <c r="AN386" i="35"/>
  <c r="AN387" i="35"/>
  <c r="AN388" i="35"/>
  <c r="AN389" i="35"/>
  <c r="AN390" i="35"/>
  <c r="AN391" i="35"/>
  <c r="AN392" i="35"/>
  <c r="AN393" i="35"/>
  <c r="AN394" i="35"/>
  <c r="AN395" i="35"/>
  <c r="AN396" i="35"/>
  <c r="AN397" i="35"/>
  <c r="AN398" i="35"/>
  <c r="AN399" i="35"/>
  <c r="AN400" i="35"/>
  <c r="AN401" i="35"/>
  <c r="AN402" i="35"/>
  <c r="AN403" i="35"/>
  <c r="AN404" i="35"/>
  <c r="AN405" i="35"/>
  <c r="AN406" i="35"/>
  <c r="AN407" i="35"/>
  <c r="AN408" i="35"/>
  <c r="AN409" i="35"/>
  <c r="AN410" i="35"/>
  <c r="AN411" i="35"/>
  <c r="AN412" i="35"/>
  <c r="AN413" i="35"/>
  <c r="AN414" i="35"/>
  <c r="AN415" i="35"/>
  <c r="AN416" i="35"/>
  <c r="AN417" i="35"/>
  <c r="AN418" i="35"/>
  <c r="AN419" i="35"/>
  <c r="AN420" i="35"/>
  <c r="AN421" i="35"/>
  <c r="AN422" i="35"/>
  <c r="AN423" i="35"/>
  <c r="AN424" i="35"/>
  <c r="AN425" i="35"/>
  <c r="AN426" i="35"/>
  <c r="AN427" i="35"/>
  <c r="AN428" i="35"/>
  <c r="AN429" i="35"/>
  <c r="AN430" i="35"/>
  <c r="AN431" i="35"/>
  <c r="AN432" i="35"/>
  <c r="AN433" i="35"/>
  <c r="AN434" i="35"/>
  <c r="AN435" i="35"/>
  <c r="AN436" i="35"/>
  <c r="AN437" i="35"/>
  <c r="AN438" i="35"/>
  <c r="AN439" i="35"/>
  <c r="AN440" i="35"/>
  <c r="AN441" i="35"/>
  <c r="AN442" i="35"/>
  <c r="AN443" i="35"/>
  <c r="AN444" i="35"/>
  <c r="AN445" i="35"/>
  <c r="AN446" i="35"/>
  <c r="AN447" i="35"/>
  <c r="AN448" i="35"/>
  <c r="AN449" i="35"/>
  <c r="AN450" i="35"/>
  <c r="AN451" i="35"/>
  <c r="AN452" i="35"/>
  <c r="AN453" i="35"/>
  <c r="AN454" i="35"/>
  <c r="AN455" i="35"/>
  <c r="AN456" i="35"/>
  <c r="AN457" i="35"/>
  <c r="AN458" i="35"/>
  <c r="AN459" i="35"/>
  <c r="AN460" i="35"/>
  <c r="AN461" i="35"/>
  <c r="AN462" i="35"/>
  <c r="AN463" i="35"/>
  <c r="AN464" i="35"/>
  <c r="AN465" i="35"/>
  <c r="AN466" i="35"/>
  <c r="AN467" i="35"/>
  <c r="AN468" i="35"/>
  <c r="AN469" i="35"/>
  <c r="AN470" i="35"/>
  <c r="AN471" i="35"/>
  <c r="AN472" i="35"/>
  <c r="AN473" i="35"/>
  <c r="AN474" i="35"/>
  <c r="AN475" i="35"/>
  <c r="AN476" i="35"/>
  <c r="AN477" i="35"/>
  <c r="AN478" i="35"/>
  <c r="AN479" i="35"/>
  <c r="AN480" i="35"/>
  <c r="AN481" i="35"/>
  <c r="AN482" i="35"/>
  <c r="AN483" i="35"/>
  <c r="AN484" i="35"/>
  <c r="AN485" i="35"/>
  <c r="AN486" i="35"/>
  <c r="AN487" i="35"/>
  <c r="AN488" i="35"/>
  <c r="AN489" i="35"/>
  <c r="AN490" i="35"/>
  <c r="AN491" i="35"/>
  <c r="AN492" i="35"/>
  <c r="AN493" i="35"/>
  <c r="AN494" i="35"/>
  <c r="AN495" i="35"/>
  <c r="AN496" i="35"/>
  <c r="AN497" i="35"/>
  <c r="AN498" i="35"/>
  <c r="AN499" i="35"/>
  <c r="AN500" i="35"/>
  <c r="AN501" i="35"/>
  <c r="AN502" i="35"/>
  <c r="AN503" i="35"/>
  <c r="AN504" i="35"/>
  <c r="AN505" i="35"/>
  <c r="AN506" i="35"/>
  <c r="AN507" i="35"/>
  <c r="AN508" i="35"/>
  <c r="AN509" i="35"/>
  <c r="AN510" i="35"/>
  <c r="AN511" i="35"/>
  <c r="AN512" i="35"/>
  <c r="AN513" i="35"/>
  <c r="AN514" i="35"/>
  <c r="AN515" i="35"/>
  <c r="AN516" i="35"/>
  <c r="AN517" i="35"/>
  <c r="AN518" i="35"/>
  <c r="AN519" i="35"/>
  <c r="AN520" i="35"/>
  <c r="AN521" i="35"/>
  <c r="AN522" i="35"/>
  <c r="AN523" i="35"/>
  <c r="AN524" i="35"/>
  <c r="AN525" i="35"/>
  <c r="AN526" i="35"/>
  <c r="AN527" i="35"/>
  <c r="AN528" i="35"/>
  <c r="AN529" i="35"/>
  <c r="AN530" i="35"/>
  <c r="AN531" i="35"/>
  <c r="AN532" i="35"/>
  <c r="AN533" i="35"/>
  <c r="AN534" i="35"/>
  <c r="AN535" i="35"/>
  <c r="AN536" i="35"/>
  <c r="AN537" i="35"/>
  <c r="AN538" i="35"/>
  <c r="AN539" i="35"/>
  <c r="AN540" i="35"/>
  <c r="AN541" i="35"/>
  <c r="AN542" i="35"/>
  <c r="AN543" i="35"/>
  <c r="AN544" i="35"/>
  <c r="AN545" i="35"/>
  <c r="AN546" i="35"/>
  <c r="AN547" i="35"/>
  <c r="AN548" i="35"/>
  <c r="AN549" i="35"/>
  <c r="AN550" i="35"/>
  <c r="AN551" i="35"/>
  <c r="AN552" i="35"/>
  <c r="AN553" i="35"/>
  <c r="AN554" i="35"/>
  <c r="AN555" i="35"/>
  <c r="AN556" i="35"/>
  <c r="AN557" i="35"/>
  <c r="AN558" i="35"/>
  <c r="AN559" i="35"/>
  <c r="AN560" i="35"/>
  <c r="AN561" i="35"/>
  <c r="AN562" i="35"/>
  <c r="AN563" i="35"/>
  <c r="AN564" i="35"/>
  <c r="AN565" i="35"/>
  <c r="AN566" i="35"/>
  <c r="AN567" i="35"/>
  <c r="AN568" i="35"/>
  <c r="AN569" i="35"/>
  <c r="AN570" i="35"/>
  <c r="AN571" i="35"/>
  <c r="AN572" i="35"/>
  <c r="AN573" i="35"/>
  <c r="AN574" i="35"/>
  <c r="AN575" i="35"/>
  <c r="AN576" i="35"/>
  <c r="AN577" i="35"/>
  <c r="AN578" i="35"/>
  <c r="AN579" i="35"/>
  <c r="AN580" i="35"/>
  <c r="AN581" i="35"/>
  <c r="AN582" i="35"/>
  <c r="AN583" i="35"/>
  <c r="AN584" i="35"/>
  <c r="AN585" i="35"/>
  <c r="AN586" i="35"/>
  <c r="AN587" i="35"/>
  <c r="AN588" i="35"/>
  <c r="AN589" i="35"/>
  <c r="AN590" i="35"/>
  <c r="AN591" i="35"/>
  <c r="AN592" i="35"/>
  <c r="AN593" i="35"/>
  <c r="AN594" i="35"/>
  <c r="AN595" i="35"/>
  <c r="AN596" i="35"/>
  <c r="AN597" i="35"/>
  <c r="AN598" i="35"/>
  <c r="AN599" i="35"/>
  <c r="AN600" i="35"/>
  <c r="AN601" i="35"/>
  <c r="AN602" i="35"/>
  <c r="AN603" i="35"/>
  <c r="AN604" i="35"/>
  <c r="AN605" i="35"/>
  <c r="AN606" i="35"/>
  <c r="AN607" i="35"/>
  <c r="AN608" i="35"/>
  <c r="AN609" i="35"/>
  <c r="AN610" i="35"/>
  <c r="AN611" i="35"/>
  <c r="AN612" i="35"/>
  <c r="AN613" i="35"/>
  <c r="AN614" i="35"/>
  <c r="AN615" i="35"/>
  <c r="AN616" i="35"/>
  <c r="AN617" i="35"/>
  <c r="AN618" i="35"/>
  <c r="AN619" i="35"/>
  <c r="AN620" i="35"/>
  <c r="AN621" i="35"/>
  <c r="AN622" i="35"/>
  <c r="AN623" i="35"/>
  <c r="AN624" i="35"/>
  <c r="AN625" i="35"/>
  <c r="AN626" i="35"/>
  <c r="AN627" i="35"/>
  <c r="AN628" i="35"/>
  <c r="AN629" i="35"/>
  <c r="AN630" i="35"/>
  <c r="AN631" i="35"/>
  <c r="AN632" i="35"/>
  <c r="AN633" i="35"/>
  <c r="AN634" i="35"/>
  <c r="AN635" i="35"/>
  <c r="AN636" i="35"/>
  <c r="AN637" i="35"/>
  <c r="AN638" i="35"/>
  <c r="AN639" i="35"/>
  <c r="AN640" i="35"/>
  <c r="AN641" i="35"/>
  <c r="AN642" i="35"/>
  <c r="AN643" i="35"/>
  <c r="AN644" i="35"/>
  <c r="AN645" i="35"/>
  <c r="AN646" i="35"/>
  <c r="AN647" i="35"/>
  <c r="AN648" i="35"/>
  <c r="AN649" i="35"/>
  <c r="AN650" i="35"/>
  <c r="AN651" i="35"/>
  <c r="AN652" i="35"/>
  <c r="AN653" i="35"/>
  <c r="AN654" i="35"/>
  <c r="AN655" i="35"/>
  <c r="AN656" i="35"/>
  <c r="AN657" i="35"/>
  <c r="AN658" i="35"/>
  <c r="AN659" i="35"/>
  <c r="AN660" i="35"/>
  <c r="AN661" i="35"/>
  <c r="AN662" i="35"/>
  <c r="AN663" i="35"/>
  <c r="AN664" i="35"/>
  <c r="AN665" i="35"/>
  <c r="AN666" i="35"/>
  <c r="AN667" i="35"/>
  <c r="AN668" i="35"/>
  <c r="AN669" i="35"/>
  <c r="AN670" i="35"/>
  <c r="AN671" i="35"/>
  <c r="AN672" i="35"/>
  <c r="AN673" i="35"/>
  <c r="AN674" i="35"/>
  <c r="AN675" i="35"/>
  <c r="AN676" i="35"/>
  <c r="AN677" i="35"/>
  <c r="AN678" i="35"/>
  <c r="AN679" i="35"/>
  <c r="AN680" i="35"/>
  <c r="AN681" i="35"/>
  <c r="AN682" i="35"/>
  <c r="AN683" i="35"/>
  <c r="AN684" i="35"/>
  <c r="AN685" i="35"/>
  <c r="AN686" i="35"/>
  <c r="AN687" i="35"/>
  <c r="AN688" i="35"/>
  <c r="AN689" i="35"/>
  <c r="AN690" i="35"/>
  <c r="AN691" i="35"/>
  <c r="AN692" i="35"/>
  <c r="AN693" i="35"/>
  <c r="AN694" i="35"/>
  <c r="AN695" i="35"/>
  <c r="AN696" i="35"/>
  <c r="AN697" i="35"/>
  <c r="AN698" i="35"/>
  <c r="AN699" i="35"/>
  <c r="AN700" i="35"/>
  <c r="AN701" i="35"/>
  <c r="AN702" i="35"/>
  <c r="AN703" i="35"/>
  <c r="AN704" i="35"/>
  <c r="AN705" i="35"/>
  <c r="AN706" i="35"/>
  <c r="AN707" i="35"/>
  <c r="AN708" i="35"/>
  <c r="AN709" i="35"/>
  <c r="AN710" i="35"/>
  <c r="AN711" i="35"/>
  <c r="AN712" i="35"/>
  <c r="AN713" i="35"/>
  <c r="AN714" i="35"/>
  <c r="AN715" i="35"/>
  <c r="AN716" i="35"/>
  <c r="AN717" i="35"/>
  <c r="AN718" i="35"/>
  <c r="AN719" i="35"/>
  <c r="AN720" i="35"/>
  <c r="AN721" i="35"/>
  <c r="AN722" i="35"/>
  <c r="AN723" i="35"/>
  <c r="AN724" i="35"/>
  <c r="AN725" i="35"/>
  <c r="AN726" i="35"/>
  <c r="AN727" i="35"/>
  <c r="AN728" i="35"/>
  <c r="AN729" i="35"/>
  <c r="AN730" i="35"/>
  <c r="AN731" i="35"/>
  <c r="AN732" i="35"/>
  <c r="AN733" i="35"/>
  <c r="AN734" i="35"/>
  <c r="AN735" i="35"/>
  <c r="AN736" i="35"/>
  <c r="AN737" i="35"/>
  <c r="AN738" i="35"/>
  <c r="AN739" i="35"/>
  <c r="AN740" i="35"/>
  <c r="AN741" i="35"/>
  <c r="AN742" i="35"/>
  <c r="AN743" i="35"/>
  <c r="AN744" i="35"/>
  <c r="AN745" i="35"/>
  <c r="AN746" i="35"/>
  <c r="AN747" i="35"/>
  <c r="AN748" i="35"/>
  <c r="AN749" i="35"/>
  <c r="AN750" i="35"/>
  <c r="AN751" i="35"/>
  <c r="AN752" i="35"/>
  <c r="AN753" i="35"/>
  <c r="AN754" i="35"/>
  <c r="AN755" i="35"/>
  <c r="AN756" i="35"/>
  <c r="AN757" i="35"/>
  <c r="AN758" i="35"/>
  <c r="AN759" i="35"/>
  <c r="AN760" i="35"/>
  <c r="AN761" i="35"/>
  <c r="AN762" i="35"/>
  <c r="AN763" i="35"/>
  <c r="AN764" i="35"/>
  <c r="AN765" i="35"/>
  <c r="AN766" i="35"/>
  <c r="AN767" i="35"/>
  <c r="AN768" i="35"/>
  <c r="AN769" i="35"/>
  <c r="AN770" i="35"/>
  <c r="AN771" i="35"/>
  <c r="AN772" i="35"/>
  <c r="AN773" i="35"/>
  <c r="AN774" i="35"/>
  <c r="AN775" i="35"/>
  <c r="AN776" i="35"/>
  <c r="AN777" i="35"/>
  <c r="AN778" i="35"/>
  <c r="AN779" i="35"/>
  <c r="AN780" i="35"/>
  <c r="AN781" i="35"/>
  <c r="AN782" i="35"/>
  <c r="AN783" i="35"/>
  <c r="AN784" i="35"/>
  <c r="AN785" i="35"/>
  <c r="AN786" i="35"/>
  <c r="AN787" i="35"/>
  <c r="AN788" i="35"/>
  <c r="AN789" i="35"/>
  <c r="AN790" i="35"/>
  <c r="AN791" i="35"/>
  <c r="AN792" i="35"/>
  <c r="AN793" i="35"/>
  <c r="AN794" i="35"/>
  <c r="AN795" i="35"/>
  <c r="AN796" i="35"/>
  <c r="AN797" i="35"/>
  <c r="AN798" i="35"/>
  <c r="AN799" i="35"/>
  <c r="AN800" i="35"/>
  <c r="AN801" i="35"/>
  <c r="AN802" i="35"/>
  <c r="AN803" i="35"/>
  <c r="AN804" i="35"/>
  <c r="AN805" i="35"/>
  <c r="AN806" i="35"/>
  <c r="AN807" i="35"/>
  <c r="AN808" i="35"/>
  <c r="AN809" i="35"/>
  <c r="AN810" i="35"/>
  <c r="AN811" i="35"/>
  <c r="AN812" i="35"/>
  <c r="AN813" i="35"/>
  <c r="AN814" i="35"/>
  <c r="AN815" i="35"/>
  <c r="AN816" i="35"/>
  <c r="AN817" i="35"/>
  <c r="AN818" i="35"/>
  <c r="E12" i="35"/>
  <c r="F12" i="35"/>
  <c r="E102" i="35"/>
  <c r="F102" i="35"/>
  <c r="G12" i="35"/>
  <c r="G102" i="35"/>
  <c r="H12" i="35"/>
  <c r="H102" i="35"/>
  <c r="I12" i="35"/>
  <c r="J12" i="35"/>
  <c r="I102" i="35"/>
  <c r="J102" i="35"/>
  <c r="K12" i="35"/>
  <c r="K102" i="35"/>
  <c r="L12" i="35"/>
  <c r="L102" i="35"/>
  <c r="M12" i="35"/>
  <c r="N12" i="35"/>
  <c r="M102" i="35"/>
  <c r="N102" i="35"/>
  <c r="O12" i="35"/>
  <c r="O102" i="35"/>
  <c r="D13" i="35"/>
  <c r="D103" i="35"/>
  <c r="E13" i="35"/>
  <c r="F13" i="35"/>
  <c r="E103" i="35"/>
  <c r="F103" i="35"/>
  <c r="G13" i="35"/>
  <c r="G103" i="35"/>
  <c r="H13" i="35"/>
  <c r="I13" i="35"/>
  <c r="H103" i="35"/>
  <c r="J13" i="35"/>
  <c r="I103" i="35"/>
  <c r="J103" i="35"/>
  <c r="K13" i="35"/>
  <c r="K103" i="35"/>
  <c r="L13" i="35"/>
  <c r="L103" i="35"/>
  <c r="M13" i="35"/>
  <c r="N13" i="35"/>
  <c r="M103" i="35"/>
  <c r="N103" i="35"/>
  <c r="O13" i="35"/>
  <c r="O103" i="35"/>
  <c r="D14" i="35"/>
  <c r="E14" i="35"/>
  <c r="D104" i="35"/>
  <c r="F14" i="35"/>
  <c r="E104" i="35"/>
  <c r="F104" i="35"/>
  <c r="G14" i="35"/>
  <c r="G104" i="35"/>
  <c r="H14" i="35"/>
  <c r="I14" i="35"/>
  <c r="H104" i="35"/>
  <c r="J14" i="35"/>
  <c r="I104" i="35"/>
  <c r="K14" i="35"/>
  <c r="J104" i="35"/>
  <c r="K104" i="35"/>
  <c r="L14" i="35"/>
  <c r="L104" i="35"/>
  <c r="M14" i="35"/>
  <c r="N14" i="35"/>
  <c r="M104" i="35"/>
  <c r="N104" i="35"/>
  <c r="O14" i="35"/>
  <c r="O104" i="35"/>
  <c r="D15" i="35"/>
  <c r="D105" i="35"/>
  <c r="E15" i="35"/>
  <c r="F15" i="35"/>
  <c r="E105" i="35"/>
  <c r="F105" i="35"/>
  <c r="G15" i="35"/>
  <c r="H15" i="35"/>
  <c r="G105" i="35"/>
  <c r="I15" i="35"/>
  <c r="H105" i="35"/>
  <c r="I105" i="35"/>
  <c r="J15" i="35"/>
  <c r="J105" i="35"/>
  <c r="K15" i="35"/>
  <c r="K105" i="35"/>
  <c r="L15" i="35"/>
  <c r="M15" i="35"/>
  <c r="L105" i="35"/>
  <c r="N15" i="35"/>
  <c r="M105" i="35"/>
  <c r="N105" i="35"/>
  <c r="O15" i="35"/>
  <c r="O105" i="35"/>
  <c r="D16" i="35"/>
  <c r="D106" i="35"/>
  <c r="E16" i="35"/>
  <c r="E106" i="35"/>
  <c r="F16" i="35"/>
  <c r="F106" i="35"/>
  <c r="G16" i="35"/>
  <c r="H16" i="35"/>
  <c r="G106" i="35"/>
  <c r="H106" i="35"/>
  <c r="I16" i="35"/>
  <c r="J16" i="35"/>
  <c r="I106" i="35"/>
  <c r="J106" i="35"/>
  <c r="K16" i="35"/>
  <c r="K106" i="35"/>
  <c r="L16" i="35"/>
  <c r="M16" i="35"/>
  <c r="L106" i="35"/>
  <c r="N16" i="35"/>
  <c r="M106" i="35"/>
  <c r="N106" i="35"/>
  <c r="O16" i="35"/>
  <c r="O106" i="35"/>
  <c r="D17" i="35"/>
  <c r="E17" i="35"/>
  <c r="D107" i="35"/>
  <c r="F17" i="35"/>
  <c r="E107" i="35"/>
  <c r="G17" i="35"/>
  <c r="F107" i="35"/>
  <c r="G107" i="35"/>
  <c r="H17" i="35"/>
  <c r="H107" i="35"/>
  <c r="I17" i="35"/>
  <c r="J17" i="35"/>
  <c r="I107" i="35"/>
  <c r="J107" i="35"/>
  <c r="K17" i="35"/>
  <c r="L17" i="35"/>
  <c r="K107" i="35"/>
  <c r="L107" i="35"/>
  <c r="M17" i="35"/>
  <c r="N17" i="35"/>
  <c r="M107" i="35"/>
  <c r="N107" i="35"/>
  <c r="O17" i="35"/>
  <c r="O107" i="35"/>
  <c r="D18" i="35"/>
  <c r="D108" i="35"/>
  <c r="E18" i="35"/>
  <c r="E108" i="35"/>
  <c r="F18" i="35"/>
  <c r="F108" i="35"/>
  <c r="G18" i="35"/>
  <c r="G108" i="35"/>
  <c r="H18" i="35"/>
  <c r="I18" i="35"/>
  <c r="H108" i="35"/>
  <c r="J18" i="35"/>
  <c r="I108" i="35"/>
  <c r="J108" i="35"/>
  <c r="K18" i="35"/>
  <c r="K108" i="35"/>
  <c r="L18" i="35"/>
  <c r="L108" i="35"/>
  <c r="M18" i="35"/>
  <c r="N18" i="35"/>
  <c r="M108" i="35"/>
  <c r="N108" i="35"/>
  <c r="O18" i="35"/>
  <c r="O108" i="35"/>
  <c r="D19" i="35"/>
  <c r="D109" i="35"/>
  <c r="E19" i="35"/>
  <c r="F19" i="35"/>
  <c r="E109" i="35"/>
  <c r="F109" i="35"/>
  <c r="G19" i="35"/>
  <c r="G109" i="35"/>
  <c r="H19" i="35"/>
  <c r="H109" i="35"/>
  <c r="I19" i="35"/>
  <c r="J19" i="35"/>
  <c r="I109" i="35"/>
  <c r="J109" i="35"/>
  <c r="K19" i="35"/>
  <c r="K109" i="35"/>
  <c r="L19" i="35"/>
  <c r="M19" i="35"/>
  <c r="L109" i="35"/>
  <c r="N19" i="35"/>
  <c r="M109" i="35"/>
  <c r="N109" i="35"/>
  <c r="O19" i="35"/>
  <c r="O109" i="35"/>
  <c r="D20" i="35"/>
  <c r="D110" i="35"/>
  <c r="E20" i="35"/>
  <c r="E110" i="35"/>
  <c r="F20" i="35"/>
  <c r="F110" i="35"/>
  <c r="G20" i="35"/>
  <c r="H20" i="35"/>
  <c r="G110" i="35"/>
  <c r="H110" i="35"/>
  <c r="I20" i="35"/>
  <c r="J20" i="35"/>
  <c r="I110" i="35"/>
  <c r="J110" i="35"/>
  <c r="K20" i="35"/>
  <c r="K110" i="35"/>
  <c r="L20" i="35"/>
  <c r="L110" i="35"/>
  <c r="M20" i="35"/>
  <c r="N20" i="35"/>
  <c r="M110" i="35"/>
  <c r="N110" i="35"/>
  <c r="O20" i="35"/>
  <c r="O110" i="35"/>
  <c r="D21" i="35"/>
  <c r="E21" i="35"/>
  <c r="D111" i="35"/>
  <c r="F21" i="35"/>
  <c r="E111" i="35"/>
  <c r="F111" i="35"/>
  <c r="G21" i="35"/>
  <c r="G111" i="35"/>
  <c r="H21" i="35"/>
  <c r="I21" i="35"/>
  <c r="H111" i="35"/>
  <c r="I111" i="35"/>
  <c r="J21" i="35"/>
  <c r="J111" i="35"/>
  <c r="K21" i="35"/>
  <c r="L21" i="35"/>
  <c r="K111" i="35"/>
  <c r="M21" i="35"/>
  <c r="L111" i="35"/>
  <c r="N21" i="35"/>
  <c r="M111" i="35"/>
  <c r="N111" i="35"/>
  <c r="O21" i="35"/>
  <c r="O111" i="35"/>
  <c r="D22" i="35"/>
  <c r="E22" i="35"/>
  <c r="D112" i="35"/>
  <c r="F22" i="35"/>
  <c r="E112" i="35"/>
  <c r="F112" i="35"/>
  <c r="G22" i="35"/>
  <c r="H22" i="35"/>
  <c r="G112" i="35"/>
  <c r="I22" i="35"/>
  <c r="H112" i="35"/>
  <c r="J22" i="35"/>
  <c r="I112" i="35"/>
  <c r="J112" i="35"/>
  <c r="K22" i="35"/>
  <c r="K112" i="35"/>
  <c r="L22" i="35"/>
  <c r="L112" i="35"/>
  <c r="M22" i="35"/>
  <c r="N22" i="35"/>
  <c r="M112" i="35"/>
  <c r="N112" i="35"/>
  <c r="O22" i="35"/>
  <c r="O112" i="35"/>
  <c r="D23" i="35"/>
  <c r="D113" i="35"/>
  <c r="E23" i="35"/>
  <c r="F23" i="35"/>
  <c r="E113" i="35"/>
  <c r="F113" i="35"/>
  <c r="G23" i="35"/>
  <c r="H23" i="35"/>
  <c r="G113" i="35"/>
  <c r="I23" i="35"/>
  <c r="H113" i="35"/>
  <c r="J23" i="35"/>
  <c r="I113" i="35"/>
  <c r="J113" i="35"/>
  <c r="K23" i="35"/>
  <c r="K113" i="35"/>
  <c r="L23" i="35"/>
  <c r="M23" i="35"/>
  <c r="L113" i="35"/>
  <c r="N23" i="35"/>
  <c r="M113" i="35"/>
  <c r="N113" i="35"/>
  <c r="O23" i="35"/>
  <c r="O113" i="35"/>
  <c r="D24" i="35"/>
  <c r="D114" i="35"/>
  <c r="E24" i="35"/>
  <c r="F24" i="35"/>
  <c r="E114" i="35"/>
  <c r="F114" i="35"/>
  <c r="G24" i="35"/>
  <c r="H24" i="35"/>
  <c r="G114" i="35"/>
  <c r="H114" i="35"/>
  <c r="I24" i="35"/>
  <c r="I114" i="35"/>
  <c r="J24" i="35"/>
  <c r="J114" i="35"/>
  <c r="K24" i="35"/>
  <c r="K114" i="35"/>
  <c r="L24" i="35"/>
  <c r="L114" i="35"/>
  <c r="M24" i="35"/>
  <c r="N24" i="35"/>
  <c r="M114" i="35"/>
  <c r="N114" i="35"/>
  <c r="O24" i="35"/>
  <c r="O114" i="35"/>
  <c r="D25" i="35"/>
  <c r="D115" i="35"/>
  <c r="E25" i="35"/>
  <c r="F25" i="35"/>
  <c r="E115" i="35"/>
  <c r="F115" i="35"/>
  <c r="G25" i="35"/>
  <c r="G115" i="35"/>
  <c r="H25" i="35"/>
  <c r="I25" i="35"/>
  <c r="H115" i="35"/>
  <c r="I115" i="35"/>
  <c r="J25" i="35"/>
  <c r="J115" i="35"/>
  <c r="K25" i="35"/>
  <c r="L25" i="35"/>
  <c r="K115" i="35"/>
  <c r="L115" i="35"/>
  <c r="M25" i="35"/>
  <c r="N25" i="35"/>
  <c r="M115" i="35"/>
  <c r="N115" i="35"/>
  <c r="O25" i="35"/>
  <c r="O115" i="35"/>
  <c r="D26" i="35"/>
  <c r="D116" i="35"/>
  <c r="E26" i="35"/>
  <c r="F26" i="35"/>
  <c r="E116" i="35"/>
  <c r="F116" i="35"/>
  <c r="G26" i="35"/>
  <c r="G116" i="35"/>
  <c r="H26" i="35"/>
  <c r="I26" i="35"/>
  <c r="H116" i="35"/>
  <c r="I116" i="35"/>
  <c r="J26" i="35"/>
  <c r="J116" i="35"/>
  <c r="K26" i="35"/>
  <c r="K116" i="35"/>
  <c r="L26" i="35"/>
  <c r="L116" i="35"/>
  <c r="M26" i="35"/>
  <c r="N26" i="35"/>
  <c r="M116" i="35"/>
  <c r="N116" i="35"/>
  <c r="O26" i="35"/>
  <c r="D27" i="35"/>
  <c r="O116" i="35"/>
  <c r="D117" i="35"/>
  <c r="E27" i="35"/>
  <c r="F27" i="35"/>
  <c r="E117" i="35"/>
  <c r="F117" i="35"/>
  <c r="G27" i="35"/>
  <c r="G117" i="35"/>
  <c r="H27" i="35"/>
  <c r="I27" i="35"/>
  <c r="H117" i="35"/>
  <c r="J27" i="35"/>
  <c r="I117" i="35"/>
  <c r="J117" i="35"/>
  <c r="K27" i="35"/>
  <c r="K117" i="35"/>
  <c r="L27" i="35"/>
  <c r="M27" i="35"/>
  <c r="L117" i="35"/>
  <c r="N27" i="35"/>
  <c r="M117" i="35"/>
  <c r="N117" i="35"/>
  <c r="O27" i="35"/>
  <c r="O117" i="35"/>
  <c r="D28" i="35"/>
  <c r="E28" i="35"/>
  <c r="D118" i="35"/>
  <c r="F28" i="35"/>
  <c r="E118" i="35"/>
  <c r="F118" i="35"/>
  <c r="G28" i="35"/>
  <c r="G118" i="35"/>
  <c r="H28" i="35"/>
  <c r="H118" i="35"/>
  <c r="I28" i="35"/>
  <c r="J28" i="35"/>
  <c r="I118" i="35"/>
  <c r="J118" i="35"/>
  <c r="K28" i="35"/>
  <c r="K118" i="35"/>
  <c r="L28" i="35"/>
  <c r="L118" i="35"/>
  <c r="M28" i="35"/>
  <c r="M118" i="35"/>
  <c r="N28" i="35"/>
  <c r="N118" i="35"/>
  <c r="O28" i="35"/>
  <c r="D29" i="35"/>
  <c r="O118" i="35"/>
  <c r="D119" i="35"/>
  <c r="E29" i="35"/>
  <c r="F29" i="35"/>
  <c r="E119" i="35"/>
  <c r="F119" i="35"/>
  <c r="G29" i="35"/>
  <c r="G119" i="35"/>
  <c r="H29" i="35"/>
  <c r="H119" i="35"/>
  <c r="I29" i="35"/>
  <c r="J29" i="35"/>
  <c r="I119" i="35"/>
  <c r="J119" i="35"/>
  <c r="K29" i="35"/>
  <c r="K119" i="35"/>
  <c r="L29" i="35"/>
  <c r="L119" i="35"/>
  <c r="M29" i="35"/>
  <c r="N29" i="35"/>
  <c r="M119" i="35"/>
  <c r="N119" i="35"/>
  <c r="O29" i="35"/>
  <c r="O119" i="35"/>
  <c r="D30" i="35"/>
  <c r="E30" i="35"/>
  <c r="D120" i="35"/>
  <c r="F30" i="35"/>
  <c r="E120" i="35"/>
  <c r="F120" i="35"/>
  <c r="G30" i="35"/>
  <c r="H30" i="35"/>
  <c r="G120" i="35"/>
  <c r="H120" i="35"/>
  <c r="I30" i="35"/>
  <c r="J30" i="35"/>
  <c r="I120" i="35"/>
  <c r="K30" i="35"/>
  <c r="J120" i="35"/>
  <c r="K120" i="35"/>
  <c r="L30" i="35"/>
  <c r="L120" i="35"/>
  <c r="M30" i="35"/>
  <c r="N30" i="35"/>
  <c r="M120" i="35"/>
  <c r="N120" i="35"/>
  <c r="O30" i="35"/>
  <c r="O120" i="35"/>
  <c r="D31" i="35"/>
  <c r="D121" i="35"/>
  <c r="E31" i="35"/>
  <c r="F31" i="35"/>
  <c r="E121" i="35"/>
  <c r="F121" i="35"/>
  <c r="G31" i="35"/>
  <c r="G121" i="35"/>
  <c r="H31" i="35"/>
  <c r="I31" i="35"/>
  <c r="H121" i="35"/>
  <c r="J31" i="35"/>
  <c r="I121" i="35"/>
  <c r="J121" i="35"/>
  <c r="K31" i="35"/>
  <c r="L31" i="35"/>
  <c r="K121" i="35"/>
  <c r="M31" i="35"/>
  <c r="L121" i="35"/>
  <c r="N31" i="35"/>
  <c r="M121" i="35"/>
  <c r="N121" i="35"/>
  <c r="O31" i="35"/>
  <c r="O121" i="35"/>
  <c r="D32" i="35"/>
  <c r="D122" i="35"/>
  <c r="E32" i="35"/>
  <c r="F32" i="35"/>
  <c r="E122" i="35"/>
  <c r="F122" i="35"/>
  <c r="G32" i="35"/>
  <c r="G122" i="35"/>
  <c r="H32" i="35"/>
  <c r="I32" i="35"/>
  <c r="H122" i="35"/>
  <c r="J32" i="35"/>
  <c r="I122" i="35"/>
  <c r="J122" i="35"/>
  <c r="K32" i="35"/>
  <c r="K122" i="35"/>
  <c r="L32" i="35"/>
  <c r="L122" i="35"/>
  <c r="M32" i="35"/>
  <c r="N32" i="35"/>
  <c r="M122" i="35"/>
  <c r="N122" i="35"/>
  <c r="O32" i="35"/>
  <c r="D33" i="35"/>
  <c r="O122" i="35"/>
  <c r="E33" i="35"/>
  <c r="D123" i="35"/>
  <c r="F33" i="35"/>
  <c r="E123" i="35"/>
  <c r="F123" i="35"/>
  <c r="G33" i="35"/>
  <c r="G123" i="35"/>
  <c r="H33" i="35"/>
  <c r="H123" i="35"/>
  <c r="I33" i="35"/>
  <c r="J33" i="35"/>
  <c r="I123" i="35"/>
  <c r="J123" i="35"/>
  <c r="K33" i="35"/>
  <c r="K123" i="35"/>
  <c r="L33" i="35"/>
  <c r="L123" i="35"/>
  <c r="M33" i="35"/>
  <c r="N33" i="35"/>
  <c r="M123" i="35"/>
  <c r="O33" i="35"/>
  <c r="N123" i="35"/>
  <c r="O123" i="35"/>
  <c r="D34" i="35"/>
  <c r="D124" i="35"/>
  <c r="E34" i="35"/>
  <c r="F34" i="35"/>
  <c r="E124" i="35"/>
  <c r="F124" i="35"/>
  <c r="G34" i="35"/>
  <c r="H34" i="35"/>
  <c r="G124" i="35"/>
  <c r="H124" i="35"/>
  <c r="I34" i="35"/>
  <c r="J34" i="35"/>
  <c r="I124" i="35"/>
  <c r="J124" i="35"/>
  <c r="K34" i="35"/>
  <c r="K124" i="35"/>
  <c r="L34" i="35"/>
  <c r="L124" i="35"/>
  <c r="M34" i="35"/>
  <c r="N34" i="35"/>
  <c r="M124" i="35"/>
  <c r="N124" i="35"/>
  <c r="O34" i="35"/>
  <c r="O124" i="35"/>
  <c r="D35" i="35"/>
  <c r="D125" i="35"/>
  <c r="E35" i="35"/>
  <c r="F35" i="35"/>
  <c r="E125" i="35"/>
  <c r="F125" i="35"/>
  <c r="G35" i="35"/>
  <c r="G125" i="35"/>
  <c r="H35" i="35"/>
  <c r="H125" i="35"/>
  <c r="I35" i="35"/>
  <c r="I125" i="35"/>
  <c r="J35" i="35"/>
  <c r="J125" i="35"/>
  <c r="K35" i="35"/>
  <c r="L35" i="35"/>
  <c r="K125" i="35"/>
  <c r="M35" i="35"/>
  <c r="L125" i="35"/>
  <c r="M125" i="35"/>
  <c r="N35" i="35"/>
  <c r="N125" i="35"/>
  <c r="O35" i="35"/>
  <c r="O125" i="35"/>
  <c r="D36" i="35"/>
  <c r="D126" i="35"/>
  <c r="E36" i="35"/>
  <c r="F36" i="35"/>
  <c r="E126" i="35"/>
  <c r="F126" i="35"/>
  <c r="G36" i="35"/>
  <c r="G126" i="35"/>
  <c r="H36" i="35"/>
  <c r="H126" i="35"/>
  <c r="I36" i="35"/>
  <c r="J36" i="35"/>
  <c r="I126" i="35"/>
  <c r="J126" i="35"/>
  <c r="K36" i="35"/>
  <c r="L36" i="35"/>
  <c r="K126" i="35"/>
  <c r="M36" i="35"/>
  <c r="L126" i="35"/>
  <c r="N36" i="35"/>
  <c r="M126" i="35"/>
  <c r="N126" i="35"/>
  <c r="O36" i="35"/>
  <c r="D37" i="35"/>
  <c r="O126" i="35"/>
  <c r="E37" i="35"/>
  <c r="D127" i="35"/>
  <c r="F37" i="35"/>
  <c r="E127" i="35"/>
  <c r="F127" i="35"/>
  <c r="G37" i="35"/>
  <c r="G127" i="35"/>
  <c r="H37" i="35"/>
  <c r="H127" i="35"/>
  <c r="I37" i="35"/>
  <c r="J37" i="35"/>
  <c r="I127" i="35"/>
  <c r="J127" i="35"/>
  <c r="K37" i="35"/>
  <c r="K127" i="35"/>
  <c r="L37" i="35"/>
  <c r="L127" i="35"/>
  <c r="M37" i="35"/>
  <c r="N37" i="35"/>
  <c r="M127" i="35"/>
  <c r="N127" i="35"/>
  <c r="O37" i="35"/>
  <c r="O127" i="35"/>
  <c r="D38" i="35"/>
  <c r="D128" i="35"/>
  <c r="E38" i="35"/>
  <c r="F38" i="35"/>
  <c r="E128" i="35"/>
  <c r="F128" i="35"/>
  <c r="G38" i="35"/>
  <c r="H38" i="35"/>
  <c r="G128" i="35"/>
  <c r="H128" i="35"/>
  <c r="I38" i="35"/>
  <c r="J38" i="35"/>
  <c r="I128" i="35"/>
  <c r="J128" i="35"/>
  <c r="K38" i="35"/>
  <c r="K128" i="35"/>
  <c r="L38" i="35"/>
  <c r="M38" i="35"/>
  <c r="L128" i="35"/>
  <c r="N38" i="35"/>
  <c r="M128" i="35"/>
  <c r="N128" i="35"/>
  <c r="O38" i="35"/>
  <c r="O128" i="35"/>
  <c r="D39" i="35"/>
  <c r="D129" i="35"/>
  <c r="E39" i="35"/>
  <c r="F39" i="35"/>
  <c r="E129" i="35"/>
  <c r="F129" i="35"/>
  <c r="G39" i="35"/>
  <c r="G129" i="35"/>
  <c r="H39" i="35"/>
  <c r="I39" i="35"/>
  <c r="H129" i="35"/>
  <c r="J39" i="35"/>
  <c r="I129" i="35"/>
  <c r="J129" i="35"/>
  <c r="K39" i="35"/>
  <c r="K129" i="35"/>
  <c r="L39" i="35"/>
  <c r="L129" i="35"/>
  <c r="M39" i="35"/>
  <c r="N39" i="35"/>
  <c r="M129" i="35"/>
  <c r="N129" i="35"/>
  <c r="O39" i="35"/>
  <c r="O129" i="35"/>
  <c r="D40" i="35"/>
  <c r="D130" i="35"/>
  <c r="E40" i="35"/>
  <c r="F40" i="35"/>
  <c r="E130" i="35"/>
  <c r="F130" i="35"/>
  <c r="G40" i="35"/>
  <c r="G130" i="35"/>
  <c r="H40" i="35"/>
  <c r="H130" i="35"/>
  <c r="I40" i="35"/>
  <c r="J40" i="35"/>
  <c r="I130" i="35"/>
  <c r="J130" i="35"/>
  <c r="K40" i="35"/>
  <c r="K130" i="35"/>
  <c r="L40" i="35"/>
  <c r="L130" i="35"/>
  <c r="M40" i="35"/>
  <c r="N40" i="35"/>
  <c r="M130" i="35"/>
  <c r="N130" i="35"/>
  <c r="O40" i="35"/>
  <c r="O130" i="35"/>
  <c r="D41" i="35"/>
  <c r="E41" i="35"/>
  <c r="D131" i="35"/>
  <c r="F41" i="35"/>
  <c r="E131" i="35"/>
  <c r="G41" i="35"/>
  <c r="F131" i="35"/>
  <c r="G131" i="35"/>
  <c r="H41" i="35"/>
  <c r="H131" i="35"/>
  <c r="I41" i="35"/>
  <c r="I131" i="35"/>
  <c r="J41" i="35"/>
  <c r="J131" i="35"/>
  <c r="K41" i="35"/>
  <c r="K131" i="35"/>
  <c r="L41" i="35"/>
  <c r="L131" i="35"/>
  <c r="M41" i="35"/>
  <c r="N41" i="35"/>
  <c r="M131" i="35"/>
  <c r="N131" i="35"/>
  <c r="O41" i="35"/>
  <c r="O131" i="35"/>
  <c r="D42" i="35"/>
  <c r="E42" i="35"/>
  <c r="D132" i="35"/>
  <c r="F42" i="35"/>
  <c r="E132" i="35"/>
  <c r="F132" i="35"/>
  <c r="G42" i="35"/>
  <c r="G132" i="35"/>
  <c r="H42" i="35"/>
  <c r="I42" i="35"/>
  <c r="H132" i="35"/>
  <c r="J42" i="35"/>
  <c r="I132" i="35"/>
  <c r="K42" i="35"/>
  <c r="J132" i="35"/>
  <c r="K132" i="35"/>
  <c r="L42" i="35"/>
  <c r="L132" i="35"/>
  <c r="M42" i="35"/>
  <c r="N42" i="35"/>
  <c r="M132" i="35"/>
  <c r="N132" i="35"/>
  <c r="O42" i="35"/>
  <c r="O132" i="35"/>
  <c r="D43" i="35"/>
  <c r="E43" i="35"/>
  <c r="D133" i="35"/>
  <c r="F43" i="35"/>
  <c r="E133" i="35"/>
  <c r="F133" i="35"/>
  <c r="G43" i="35"/>
  <c r="G133" i="35"/>
  <c r="H43" i="35"/>
  <c r="I43" i="35"/>
  <c r="H133" i="35"/>
  <c r="J43" i="35"/>
  <c r="I133" i="35"/>
  <c r="J133" i="35"/>
  <c r="K43" i="35"/>
  <c r="K133" i="35"/>
  <c r="L43" i="35"/>
  <c r="M43" i="35"/>
  <c r="L133" i="35"/>
  <c r="N43" i="35"/>
  <c r="M133" i="35"/>
  <c r="N133" i="35"/>
  <c r="O43" i="35"/>
  <c r="O133" i="35"/>
  <c r="D44" i="35"/>
  <c r="D134" i="35"/>
  <c r="E44" i="35"/>
  <c r="F44" i="35"/>
  <c r="E134" i="35"/>
  <c r="F134" i="35"/>
  <c r="G44" i="35"/>
  <c r="G134" i="35"/>
  <c r="H44" i="35"/>
  <c r="H134" i="35"/>
  <c r="I44" i="35"/>
  <c r="I134" i="35"/>
  <c r="J44" i="35"/>
  <c r="J134" i="35"/>
  <c r="K44" i="35"/>
  <c r="K134" i="35"/>
  <c r="L44" i="35"/>
  <c r="L134" i="35"/>
  <c r="M44" i="35"/>
  <c r="N44" i="35"/>
  <c r="M134" i="35"/>
  <c r="N134" i="35"/>
  <c r="O44" i="35"/>
  <c r="O134" i="35"/>
  <c r="D45" i="35"/>
  <c r="D135" i="35"/>
  <c r="E45" i="35"/>
  <c r="F45" i="35"/>
  <c r="E135" i="35"/>
  <c r="F135" i="35"/>
  <c r="G45" i="35"/>
  <c r="G135" i="35"/>
  <c r="H45" i="35"/>
  <c r="H135" i="35"/>
  <c r="I45" i="35"/>
  <c r="J45" i="35"/>
  <c r="I135" i="35"/>
  <c r="J135" i="35"/>
  <c r="K45" i="35"/>
  <c r="K135" i="35"/>
  <c r="L45" i="35"/>
  <c r="L135" i="35"/>
  <c r="M45" i="35"/>
  <c r="N45" i="35"/>
  <c r="M135" i="35"/>
  <c r="O45" i="35"/>
  <c r="N135" i="35"/>
  <c r="D53" i="35"/>
  <c r="O135" i="35"/>
  <c r="D137" i="35"/>
  <c r="E53" i="35"/>
  <c r="E137" i="35"/>
  <c r="F53" i="35"/>
  <c r="F137" i="35"/>
  <c r="G53" i="35"/>
  <c r="G137" i="35"/>
  <c r="H53" i="35"/>
  <c r="I53" i="35"/>
  <c r="H137" i="35"/>
  <c r="J53" i="35"/>
  <c r="I137" i="35"/>
  <c r="J137" i="35"/>
  <c r="K53" i="35"/>
  <c r="K137" i="35"/>
  <c r="L53" i="35"/>
  <c r="L137" i="35"/>
  <c r="M53" i="35"/>
  <c r="N53" i="35"/>
  <c r="M137" i="35"/>
  <c r="N137" i="35"/>
  <c r="O53" i="35"/>
  <c r="O137" i="35"/>
  <c r="D54" i="35"/>
  <c r="D138" i="35"/>
  <c r="E54" i="35"/>
  <c r="E138" i="35"/>
  <c r="F54" i="35"/>
  <c r="F138" i="35"/>
  <c r="G54" i="35"/>
  <c r="G138" i="35"/>
  <c r="H54" i="35"/>
  <c r="H138" i="35"/>
  <c r="I54" i="35"/>
  <c r="J54" i="35"/>
  <c r="I138" i="35"/>
  <c r="J138" i="35"/>
  <c r="K54" i="35"/>
  <c r="K138" i="35"/>
  <c r="L54" i="35"/>
  <c r="M54" i="35"/>
  <c r="L138" i="35"/>
  <c r="N54" i="35"/>
  <c r="M138" i="35"/>
  <c r="N138" i="35"/>
  <c r="O54" i="35"/>
  <c r="O138" i="35"/>
  <c r="D55" i="35"/>
  <c r="D139" i="35"/>
  <c r="E55" i="35"/>
  <c r="F55" i="35"/>
  <c r="E139" i="35"/>
  <c r="F139" i="35"/>
  <c r="G55" i="35"/>
  <c r="G139" i="35"/>
  <c r="H55" i="35"/>
  <c r="H139" i="35"/>
  <c r="I55" i="35"/>
  <c r="J55" i="35"/>
  <c r="I139" i="35"/>
  <c r="J139" i="35"/>
  <c r="K55" i="35"/>
  <c r="K139" i="35"/>
  <c r="L55" i="35"/>
  <c r="L139" i="35"/>
  <c r="M55" i="35"/>
  <c r="N55" i="35"/>
  <c r="M139" i="35"/>
  <c r="N139" i="35"/>
  <c r="O55" i="35"/>
  <c r="O139" i="35"/>
  <c r="D56" i="35"/>
  <c r="D140" i="35"/>
  <c r="E56" i="35"/>
  <c r="F56" i="35"/>
  <c r="E140" i="35"/>
  <c r="G56" i="35"/>
  <c r="F140" i="35"/>
  <c r="G140" i="35"/>
  <c r="H56" i="35"/>
  <c r="H140" i="35"/>
  <c r="I56" i="35"/>
  <c r="I140" i="35"/>
  <c r="J56" i="35"/>
  <c r="J140" i="35"/>
  <c r="K56" i="35"/>
  <c r="K140" i="35"/>
  <c r="L56" i="35"/>
  <c r="L140" i="35"/>
  <c r="M56" i="35"/>
  <c r="N56" i="35"/>
  <c r="M140" i="35"/>
  <c r="N140" i="35"/>
  <c r="O56" i="35"/>
  <c r="O140" i="35"/>
  <c r="D57" i="35"/>
  <c r="D141" i="35"/>
  <c r="E57" i="35"/>
  <c r="F57" i="35"/>
  <c r="E141" i="35"/>
  <c r="F141" i="35"/>
  <c r="G57" i="35"/>
  <c r="G141" i="35"/>
  <c r="H57" i="35"/>
  <c r="H141" i="35"/>
  <c r="I57" i="35"/>
  <c r="J57" i="35"/>
  <c r="I141" i="35"/>
  <c r="J141" i="35"/>
  <c r="K57" i="35"/>
  <c r="K141" i="35"/>
  <c r="L57" i="35"/>
  <c r="L141" i="35"/>
  <c r="M57" i="35"/>
  <c r="N57" i="35"/>
  <c r="M141" i="35"/>
  <c r="N141" i="35"/>
  <c r="O57" i="35"/>
  <c r="O141" i="35"/>
  <c r="D58" i="35"/>
  <c r="D142" i="35"/>
  <c r="E58" i="35"/>
  <c r="F58" i="35"/>
  <c r="E142" i="35"/>
  <c r="F142" i="35"/>
  <c r="G58" i="35"/>
  <c r="G142" i="35"/>
  <c r="H58" i="35"/>
  <c r="H142" i="35"/>
  <c r="I58" i="35"/>
  <c r="I142" i="35"/>
  <c r="J58" i="35"/>
  <c r="J142" i="35"/>
  <c r="K58" i="35"/>
  <c r="L58" i="35"/>
  <c r="K142" i="35"/>
  <c r="M58" i="35"/>
  <c r="L142" i="35"/>
  <c r="N58" i="35"/>
  <c r="M142" i="35"/>
  <c r="N142" i="35"/>
  <c r="O58" i="35"/>
  <c r="O142" i="35"/>
  <c r="D59" i="35"/>
  <c r="D143" i="35"/>
  <c r="E59" i="35"/>
  <c r="F59" i="35"/>
  <c r="E143" i="35"/>
  <c r="F143" i="35"/>
  <c r="G59" i="35"/>
  <c r="G143" i="35"/>
  <c r="H59" i="35"/>
  <c r="H143" i="35"/>
  <c r="I59" i="35"/>
  <c r="J59" i="35"/>
  <c r="I143" i="35"/>
  <c r="J143" i="35"/>
  <c r="K59" i="35"/>
  <c r="K143" i="35"/>
  <c r="L59" i="35"/>
  <c r="L143" i="35"/>
  <c r="M59" i="35"/>
  <c r="N59" i="35"/>
  <c r="M143" i="35"/>
  <c r="N143" i="35"/>
  <c r="O59" i="35"/>
  <c r="D60" i="35"/>
  <c r="O143" i="35"/>
  <c r="E60" i="35"/>
  <c r="D144" i="35"/>
  <c r="F60" i="35"/>
  <c r="E144" i="35"/>
  <c r="F144" i="35"/>
  <c r="G60" i="35"/>
  <c r="G144" i="35"/>
  <c r="H60" i="35"/>
  <c r="H144" i="35"/>
  <c r="I60" i="35"/>
  <c r="J60" i="35"/>
  <c r="I144" i="35"/>
  <c r="J144" i="35"/>
  <c r="K60" i="35"/>
  <c r="K144" i="35"/>
  <c r="L60" i="35"/>
  <c r="L144" i="35"/>
  <c r="M60" i="35"/>
  <c r="N60" i="35"/>
  <c r="M144" i="35"/>
  <c r="N144" i="35"/>
  <c r="O60" i="35"/>
  <c r="O144" i="35"/>
  <c r="D61" i="35"/>
  <c r="D145" i="35"/>
  <c r="E61" i="35"/>
  <c r="F61" i="35"/>
  <c r="E145" i="35"/>
  <c r="F145" i="35"/>
  <c r="G61" i="35"/>
  <c r="G145" i="35"/>
  <c r="H61" i="35"/>
  <c r="H145" i="35"/>
  <c r="I61" i="35"/>
  <c r="J61" i="35"/>
  <c r="I145" i="35"/>
  <c r="J145" i="35"/>
  <c r="K61" i="35"/>
  <c r="K145" i="35"/>
  <c r="L61" i="35"/>
  <c r="M61" i="35"/>
  <c r="L145" i="35"/>
  <c r="N61" i="35"/>
  <c r="M145" i="35"/>
  <c r="N145" i="35"/>
  <c r="O61" i="35"/>
  <c r="O145" i="35"/>
  <c r="D62" i="35"/>
  <c r="D146" i="35"/>
  <c r="E62" i="35"/>
  <c r="F62" i="35"/>
  <c r="E146" i="35"/>
  <c r="G62" i="35"/>
  <c r="F146" i="35"/>
  <c r="G146" i="35"/>
  <c r="H62" i="35"/>
  <c r="I62" i="35"/>
  <c r="H146" i="35"/>
  <c r="J62" i="35"/>
  <c r="I146" i="35"/>
  <c r="J146" i="35"/>
  <c r="K62" i="35"/>
  <c r="K146" i="35"/>
  <c r="L62" i="35"/>
  <c r="L146" i="35"/>
  <c r="M62" i="35"/>
  <c r="N62" i="35"/>
  <c r="M146" i="35"/>
  <c r="N146" i="35"/>
  <c r="O62" i="35"/>
  <c r="O146" i="35"/>
  <c r="D63" i="35"/>
  <c r="E63" i="35"/>
  <c r="D147" i="35"/>
  <c r="F63" i="35"/>
  <c r="E147" i="35"/>
  <c r="F147" i="35"/>
  <c r="G63" i="35"/>
  <c r="G147" i="35"/>
  <c r="H63" i="35"/>
  <c r="H147" i="35"/>
  <c r="I63" i="35"/>
  <c r="J63" i="35"/>
  <c r="I147" i="35"/>
  <c r="J147" i="35"/>
  <c r="K63" i="35"/>
  <c r="L63" i="35"/>
  <c r="K147" i="35"/>
  <c r="M63" i="35"/>
  <c r="L147" i="35"/>
  <c r="M147" i="35"/>
  <c r="N63" i="35"/>
  <c r="N147" i="35"/>
  <c r="O63" i="35"/>
  <c r="O147" i="35"/>
  <c r="D64" i="35"/>
  <c r="E64" i="35"/>
  <c r="D148" i="35"/>
  <c r="F64" i="35"/>
  <c r="E148" i="35"/>
  <c r="F148" i="35"/>
  <c r="G64" i="35"/>
  <c r="G148" i="35"/>
  <c r="H64" i="35"/>
  <c r="H148" i="35"/>
  <c r="I64" i="35"/>
  <c r="I148" i="35"/>
  <c r="J64" i="35"/>
  <c r="J148" i="35"/>
  <c r="K64" i="35"/>
  <c r="K148" i="35"/>
  <c r="L64" i="35"/>
  <c r="L148" i="35"/>
  <c r="M64" i="35"/>
  <c r="M148" i="35"/>
  <c r="N64" i="35"/>
  <c r="N148" i="35"/>
  <c r="O64" i="35"/>
  <c r="O148" i="35"/>
  <c r="D65" i="35"/>
  <c r="E65" i="35"/>
  <c r="D149" i="35"/>
  <c r="F65" i="35"/>
  <c r="E149" i="35"/>
  <c r="F149" i="35"/>
  <c r="G65" i="35"/>
  <c r="G149" i="35"/>
  <c r="H65" i="35"/>
  <c r="H149" i="35"/>
  <c r="I65" i="35"/>
  <c r="J65" i="35"/>
  <c r="I149" i="35"/>
  <c r="K65" i="35"/>
  <c r="J149" i="35"/>
  <c r="K149" i="35"/>
  <c r="L65" i="35"/>
  <c r="L149" i="35"/>
  <c r="M65" i="35"/>
  <c r="N65" i="35"/>
  <c r="M149" i="35"/>
  <c r="N149" i="35"/>
  <c r="O65" i="35"/>
  <c r="D66" i="35"/>
  <c r="O149" i="35"/>
  <c r="E66" i="35"/>
  <c r="D150" i="35"/>
  <c r="F66" i="35"/>
  <c r="E150" i="35"/>
  <c r="G66" i="35"/>
  <c r="F150" i="35"/>
  <c r="G150" i="35"/>
  <c r="H66" i="35"/>
  <c r="I66" i="35"/>
  <c r="H150" i="35"/>
  <c r="J66" i="35"/>
  <c r="I150" i="35"/>
  <c r="J150" i="35"/>
  <c r="K66" i="35"/>
  <c r="K150" i="35"/>
  <c r="L66" i="35"/>
  <c r="L150" i="35"/>
  <c r="M66" i="35"/>
  <c r="N66" i="35"/>
  <c r="M150" i="35"/>
  <c r="N150" i="35"/>
  <c r="O66" i="35"/>
  <c r="O150" i="35"/>
  <c r="D67" i="35"/>
  <c r="E67" i="35"/>
  <c r="D151" i="35"/>
  <c r="E151" i="35"/>
  <c r="F67" i="35"/>
  <c r="F151" i="35"/>
  <c r="G67" i="35"/>
  <c r="H67" i="35"/>
  <c r="G151" i="35"/>
  <c r="I67" i="35"/>
  <c r="H151" i="35"/>
  <c r="J67" i="35"/>
  <c r="I151" i="35"/>
  <c r="K67" i="35"/>
  <c r="J151" i="35"/>
  <c r="K151" i="35"/>
  <c r="L67" i="35"/>
  <c r="M67" i="35"/>
  <c r="L151" i="35"/>
  <c r="N67" i="35"/>
  <c r="M151" i="35"/>
  <c r="N151" i="35"/>
  <c r="O67" i="35"/>
  <c r="O151" i="35"/>
  <c r="D68" i="35"/>
  <c r="D152" i="35"/>
  <c r="E68" i="35"/>
  <c r="E152" i="35"/>
  <c r="F68" i="35"/>
  <c r="F152" i="35"/>
  <c r="G68" i="35"/>
  <c r="G152" i="35"/>
  <c r="H68" i="35"/>
  <c r="I68" i="35"/>
  <c r="H152" i="35"/>
  <c r="J68" i="35"/>
  <c r="I152" i="35"/>
  <c r="J152" i="35"/>
  <c r="K68" i="35"/>
  <c r="K152" i="35"/>
  <c r="L68" i="35"/>
  <c r="L152" i="35"/>
  <c r="M68" i="35"/>
  <c r="N68" i="35"/>
  <c r="M152" i="35"/>
  <c r="N152" i="35"/>
  <c r="O68" i="35"/>
  <c r="O152" i="35"/>
  <c r="D69" i="35"/>
  <c r="E69" i="35"/>
  <c r="D153" i="35"/>
  <c r="F69" i="35"/>
  <c r="E153" i="35"/>
  <c r="F153" i="35"/>
  <c r="G69" i="35"/>
  <c r="G153" i="35"/>
  <c r="H69" i="35"/>
  <c r="H153" i="35"/>
  <c r="I69" i="35"/>
  <c r="J69" i="35"/>
  <c r="I153" i="35"/>
  <c r="J153" i="35"/>
  <c r="K69" i="35"/>
  <c r="K153" i="35"/>
  <c r="L69" i="35"/>
  <c r="L153" i="35"/>
  <c r="M69" i="35"/>
  <c r="N69" i="35"/>
  <c r="M153" i="35"/>
  <c r="N153" i="35"/>
  <c r="O69" i="35"/>
  <c r="O153" i="35"/>
  <c r="D70" i="35"/>
  <c r="D154" i="35"/>
  <c r="E70" i="35"/>
  <c r="F70" i="35"/>
  <c r="E154" i="35"/>
  <c r="F154" i="35"/>
  <c r="G70" i="35"/>
  <c r="G154" i="35"/>
  <c r="H70" i="35"/>
  <c r="H154" i="35"/>
  <c r="I70" i="35"/>
  <c r="J70" i="35"/>
  <c r="I154" i="35"/>
  <c r="K70" i="35"/>
  <c r="J154" i="35"/>
  <c r="L70" i="35"/>
  <c r="K154" i="35"/>
  <c r="M70" i="35"/>
  <c r="L154" i="35"/>
  <c r="N70" i="35"/>
  <c r="M154" i="35"/>
  <c r="N154" i="35"/>
  <c r="O70" i="35"/>
  <c r="O154" i="35"/>
  <c r="D71" i="35"/>
  <c r="D155" i="35"/>
  <c r="E71" i="35"/>
  <c r="F71" i="35"/>
  <c r="E155" i="35"/>
  <c r="F155" i="35"/>
  <c r="G71" i="35"/>
  <c r="G155" i="35"/>
  <c r="H71" i="35"/>
  <c r="I71" i="35"/>
  <c r="H155" i="35"/>
  <c r="J71" i="35"/>
  <c r="I155" i="35"/>
  <c r="J155" i="35"/>
  <c r="K71" i="35"/>
  <c r="K155" i="35"/>
  <c r="L71" i="35"/>
  <c r="M71" i="35"/>
  <c r="L155" i="35"/>
  <c r="M155" i="35"/>
  <c r="N71" i="35"/>
  <c r="N155" i="35"/>
  <c r="O71" i="35"/>
  <c r="O155" i="35"/>
  <c r="D72" i="35"/>
  <c r="E72" i="35"/>
  <c r="D156" i="35"/>
  <c r="F72" i="35"/>
  <c r="E156" i="35"/>
  <c r="F156" i="35"/>
  <c r="G72" i="35"/>
  <c r="G156" i="35"/>
  <c r="H72" i="35"/>
  <c r="I72" i="35"/>
  <c r="H156" i="35"/>
  <c r="J72" i="35"/>
  <c r="I156" i="35"/>
  <c r="K72" i="35"/>
  <c r="J156" i="35"/>
  <c r="K156" i="35"/>
  <c r="L72" i="35"/>
  <c r="L156" i="35"/>
  <c r="M72" i="35"/>
  <c r="N72" i="35"/>
  <c r="M156" i="35"/>
  <c r="N156" i="35"/>
  <c r="O72" i="35"/>
  <c r="O156" i="35"/>
  <c r="D73" i="35"/>
  <c r="E73" i="35"/>
  <c r="D157" i="35"/>
  <c r="F73" i="35"/>
  <c r="E157" i="35"/>
  <c r="G73" i="35"/>
  <c r="F157" i="35"/>
  <c r="G157" i="35"/>
  <c r="H73" i="35"/>
  <c r="I73" i="35"/>
  <c r="H157" i="35"/>
  <c r="J73" i="35"/>
  <c r="I157" i="35"/>
  <c r="J157" i="35"/>
  <c r="K73" i="35"/>
  <c r="K157" i="35"/>
  <c r="L73" i="35"/>
  <c r="M73" i="35"/>
  <c r="L157" i="35"/>
  <c r="N73" i="35"/>
  <c r="M157" i="35"/>
  <c r="N157" i="35"/>
  <c r="O73" i="35"/>
  <c r="O157" i="35"/>
  <c r="D74" i="35"/>
  <c r="D158" i="35"/>
  <c r="E74" i="35"/>
  <c r="F74" i="35"/>
  <c r="E158" i="35"/>
  <c r="F158" i="35"/>
  <c r="G74" i="35"/>
  <c r="G158" i="35"/>
  <c r="H74" i="35"/>
  <c r="H158" i="35"/>
  <c r="I74" i="35"/>
  <c r="I158" i="35"/>
  <c r="J74" i="35"/>
  <c r="J158" i="35"/>
  <c r="K74" i="35"/>
  <c r="K158" i="35"/>
  <c r="L74" i="35"/>
  <c r="L158" i="35"/>
  <c r="M74" i="35"/>
  <c r="N74" i="35"/>
  <c r="M158" i="35"/>
  <c r="N158" i="35"/>
  <c r="O74" i="35"/>
  <c r="O158" i="35"/>
  <c r="D75" i="35"/>
  <c r="E75" i="35"/>
  <c r="D159" i="35"/>
  <c r="F75" i="35"/>
  <c r="E159" i="35"/>
  <c r="F159" i="35"/>
  <c r="G75" i="35"/>
  <c r="G159" i="35"/>
  <c r="H75" i="35"/>
  <c r="H159" i="35"/>
  <c r="I75" i="35"/>
  <c r="J75" i="35"/>
  <c r="I159" i="35"/>
  <c r="K75" i="35"/>
  <c r="J159" i="35"/>
  <c r="L75" i="35"/>
  <c r="K159" i="35"/>
  <c r="M75" i="35"/>
  <c r="L159" i="35"/>
  <c r="M159" i="35"/>
  <c r="N75" i="35"/>
  <c r="N159" i="35"/>
  <c r="O75" i="35"/>
  <c r="O159" i="35"/>
  <c r="D76" i="35"/>
  <c r="E76" i="35"/>
  <c r="D160" i="35"/>
  <c r="F76" i="35"/>
  <c r="E160" i="35"/>
  <c r="F160" i="35"/>
  <c r="G76" i="35"/>
  <c r="G160" i="35"/>
  <c r="H76" i="35"/>
  <c r="I76" i="35"/>
  <c r="H160" i="35"/>
  <c r="J76" i="35"/>
  <c r="I160" i="35"/>
  <c r="J160" i="35"/>
  <c r="K76" i="35"/>
  <c r="K160" i="35"/>
  <c r="L76" i="35"/>
  <c r="L160" i="35"/>
  <c r="M76" i="35"/>
  <c r="N76" i="35"/>
  <c r="M160" i="35"/>
  <c r="N160" i="35"/>
  <c r="O76" i="35"/>
  <c r="O160" i="35"/>
  <c r="D77" i="35"/>
  <c r="E77" i="35"/>
  <c r="D161" i="35"/>
  <c r="E161" i="35"/>
  <c r="F77" i="35"/>
  <c r="F161" i="35"/>
  <c r="G77" i="35"/>
  <c r="G161" i="35"/>
  <c r="H77" i="35"/>
  <c r="I77" i="35"/>
  <c r="H161" i="35"/>
  <c r="J77" i="35"/>
  <c r="I161" i="35"/>
  <c r="K77" i="35"/>
  <c r="J161" i="35"/>
  <c r="K161" i="35"/>
  <c r="L77" i="35"/>
  <c r="M77" i="35"/>
  <c r="L161" i="35"/>
  <c r="N77" i="35"/>
  <c r="M161" i="35"/>
  <c r="N161" i="35"/>
  <c r="O77" i="35"/>
  <c r="O161" i="35"/>
  <c r="D78" i="35"/>
  <c r="D162" i="35"/>
  <c r="E78" i="35"/>
  <c r="F78" i="35"/>
  <c r="E162" i="35"/>
  <c r="G78" i="35"/>
  <c r="F162" i="35"/>
  <c r="H78" i="35"/>
  <c r="G162" i="35"/>
  <c r="I78" i="35"/>
  <c r="H162" i="35"/>
  <c r="I162" i="35"/>
  <c r="J78" i="35"/>
  <c r="J162" i="35"/>
  <c r="K78" i="35"/>
  <c r="K162" i="35"/>
  <c r="L78" i="35"/>
  <c r="M78" i="35"/>
  <c r="L162" i="35"/>
  <c r="N78" i="35"/>
  <c r="M162" i="35"/>
  <c r="O78" i="35"/>
  <c r="N162" i="35"/>
  <c r="O162" i="35"/>
  <c r="D79" i="35"/>
  <c r="E79" i="35"/>
  <c r="D163" i="35"/>
  <c r="F79" i="35"/>
  <c r="E163" i="35"/>
  <c r="F163" i="35"/>
  <c r="G79" i="35"/>
  <c r="G163" i="35"/>
  <c r="H79" i="35"/>
  <c r="H163" i="35"/>
  <c r="I79" i="35"/>
  <c r="J79" i="35"/>
  <c r="I163" i="35"/>
  <c r="J163" i="35"/>
  <c r="K79" i="35"/>
  <c r="K163" i="35"/>
  <c r="L79" i="35"/>
  <c r="M79" i="35"/>
  <c r="L163" i="35"/>
  <c r="M163" i="35"/>
  <c r="N79" i="35"/>
  <c r="O79" i="35"/>
  <c r="N163" i="35"/>
  <c r="O163" i="35"/>
  <c r="D80" i="35"/>
  <c r="E80" i="35"/>
  <c r="D164" i="35"/>
  <c r="F80" i="35"/>
  <c r="E164" i="35"/>
  <c r="G80" i="35"/>
  <c r="F164" i="35"/>
  <c r="G164" i="35"/>
  <c r="H80" i="35"/>
  <c r="I80" i="35"/>
  <c r="H164" i="35"/>
  <c r="J80" i="35"/>
  <c r="I164" i="35"/>
  <c r="K80" i="35"/>
  <c r="J164" i="35"/>
  <c r="K164" i="35"/>
  <c r="L80" i="35"/>
  <c r="L164" i="35"/>
  <c r="M80" i="35"/>
  <c r="N80" i="35"/>
  <c r="M164" i="35"/>
  <c r="N164" i="35"/>
  <c r="O80" i="35"/>
  <c r="O164" i="35"/>
  <c r="D81" i="35"/>
  <c r="E81" i="35"/>
  <c r="D165" i="35"/>
  <c r="E165" i="35"/>
  <c r="F81" i="35"/>
  <c r="F165" i="35"/>
  <c r="G81" i="35"/>
  <c r="G165" i="35"/>
  <c r="H81" i="35"/>
  <c r="I81" i="35"/>
  <c r="H165" i="35"/>
  <c r="I165" i="35"/>
  <c r="J81" i="35"/>
  <c r="J165" i="35"/>
  <c r="K81" i="35"/>
  <c r="K165" i="35"/>
  <c r="L81" i="35"/>
  <c r="M81" i="35"/>
  <c r="L165" i="35"/>
  <c r="N81" i="35"/>
  <c r="M165" i="35"/>
  <c r="N165" i="35"/>
  <c r="O81" i="35"/>
  <c r="O165" i="35"/>
  <c r="D82" i="35"/>
  <c r="D166" i="35"/>
  <c r="E82" i="35"/>
  <c r="F82" i="35"/>
  <c r="E166" i="35"/>
  <c r="F166" i="35"/>
  <c r="G82" i="35"/>
  <c r="G166" i="35"/>
  <c r="H82" i="35"/>
  <c r="I82" i="35"/>
  <c r="H166" i="35"/>
  <c r="J82" i="35"/>
  <c r="I166" i="35"/>
  <c r="K82" i="35"/>
  <c r="J166" i="35"/>
  <c r="K166" i="35"/>
  <c r="L82" i="35"/>
  <c r="M82" i="35"/>
  <c r="L166" i="35"/>
  <c r="N82" i="35"/>
  <c r="M166" i="35"/>
  <c r="N166" i="35"/>
  <c r="O82" i="35"/>
  <c r="O166" i="35"/>
  <c r="D83" i="35"/>
  <c r="E83" i="35"/>
  <c r="D167" i="35"/>
  <c r="F83" i="35"/>
  <c r="E167" i="35"/>
  <c r="G83" i="35"/>
  <c r="F167" i="35"/>
  <c r="G167" i="35"/>
  <c r="H83" i="35"/>
  <c r="H167" i="35"/>
  <c r="I83" i="35"/>
  <c r="J83" i="35"/>
  <c r="I167" i="35"/>
  <c r="J167" i="35"/>
  <c r="K83" i="35"/>
  <c r="L83" i="35"/>
  <c r="K167" i="35"/>
  <c r="M83" i="35"/>
  <c r="L167" i="35"/>
  <c r="M167" i="35"/>
  <c r="N83" i="35"/>
  <c r="N167" i="35"/>
  <c r="O83" i="35"/>
  <c r="O167" i="35"/>
  <c r="D84" i="35"/>
  <c r="E84" i="35"/>
  <c r="D168" i="35"/>
  <c r="F84" i="35"/>
  <c r="E168" i="35"/>
  <c r="G84" i="35"/>
  <c r="F168" i="35"/>
  <c r="G168" i="35"/>
  <c r="H84" i="35"/>
  <c r="I84" i="35"/>
  <c r="H168" i="35"/>
  <c r="J84" i="35"/>
  <c r="I168" i="35"/>
  <c r="J168" i="35"/>
  <c r="K84" i="35"/>
  <c r="K168" i="35"/>
  <c r="L84" i="35"/>
  <c r="L168" i="35"/>
  <c r="M84" i="35"/>
  <c r="N84" i="35"/>
  <c r="M168" i="35"/>
  <c r="O84" i="35"/>
  <c r="N168" i="35"/>
  <c r="O168" i="35"/>
  <c r="D85" i="35"/>
  <c r="E85" i="35"/>
  <c r="D169" i="35"/>
  <c r="E169" i="35"/>
  <c r="F85" i="35"/>
  <c r="F169" i="35"/>
  <c r="G85" i="35"/>
  <c r="G169" i="35"/>
  <c r="H85" i="35"/>
  <c r="H169" i="35"/>
  <c r="I85" i="35"/>
  <c r="I169" i="35"/>
  <c r="J85" i="35"/>
  <c r="K85" i="35"/>
  <c r="J169" i="35"/>
  <c r="K169" i="35"/>
  <c r="L85" i="35"/>
  <c r="L169" i="35"/>
  <c r="M85" i="35"/>
  <c r="N85" i="35"/>
  <c r="M169" i="35"/>
  <c r="N169" i="35"/>
  <c r="O85" i="35"/>
  <c r="O169" i="35"/>
  <c r="D86" i="35"/>
  <c r="D170" i="35"/>
  <c r="E86" i="35"/>
  <c r="F86" i="35"/>
  <c r="E170" i="35"/>
  <c r="F170" i="35"/>
  <c r="G86" i="35"/>
  <c r="G170" i="35"/>
  <c r="H86" i="35"/>
  <c r="H170" i="35"/>
  <c r="I86" i="35"/>
  <c r="J86" i="35"/>
  <c r="I170" i="35"/>
  <c r="J170" i="35"/>
  <c r="K86" i="35"/>
  <c r="K170" i="35"/>
  <c r="L86" i="35"/>
  <c r="L170" i="35"/>
  <c r="M86" i="35"/>
  <c r="N86" i="35"/>
  <c r="M170" i="35"/>
  <c r="N170" i="35"/>
  <c r="O86" i="35"/>
  <c r="O170" i="35"/>
  <c r="AA8" i="37"/>
  <c r="Y26" i="37"/>
  <c r="Y24" i="37"/>
  <c r="Y23" i="37"/>
  <c r="Y25" i="37"/>
  <c r="Y28" i="37"/>
  <c r="Y29" i="37"/>
  <c r="Y27" i="37"/>
  <c r="AA13" i="28"/>
  <c r="Y8" i="37"/>
  <c r="Y13" i="28"/>
</calcChain>
</file>

<file path=xl/comments1.xml><?xml version="1.0" encoding="utf-8"?>
<comments xmlns="http://schemas.openxmlformats.org/spreadsheetml/2006/main">
  <authors>
    <author>edito</author>
  </authors>
  <commentList>
    <comment ref="J8" authorId="0" shapeId="0">
      <text>
        <r>
          <rPr>
            <b/>
            <sz val="8"/>
            <color indexed="81"/>
            <rFont val="Tahoma"/>
            <family val="2"/>
          </rPr>
          <t>EDMC:</t>
        </r>
        <r>
          <rPr>
            <sz val="8"/>
            <color indexed="81"/>
            <rFont val="Tahoma"/>
            <family val="2"/>
          </rPr>
          <t xml:space="preserve">
If there is charcoal consumption in your economy and your conomy does not import charcoal, it means that there should a transformation process that produces charcoal from wood, woodwaste and/or argricultural waste. In this regard, there should be an input in cells A11 of D11 of Table 2 of this questionnaire.</t>
        </r>
      </text>
    </comment>
  </commentList>
</comments>
</file>

<file path=xl/comments2.xml><?xml version="1.0" encoding="utf-8"?>
<comments xmlns="http://schemas.openxmlformats.org/spreadsheetml/2006/main">
  <authors>
    <author>edito</author>
  </authors>
  <commentList>
    <comment ref="A22" authorId="0" shapeId="0">
      <text>
        <r>
          <rPr>
            <b/>
            <sz val="8"/>
            <color indexed="81"/>
            <rFont val="Tahoma"/>
            <family val="2"/>
          </rPr>
          <t>EDMC:</t>
        </r>
        <r>
          <rPr>
            <sz val="8"/>
            <color indexed="81"/>
            <rFont val="Tahoma"/>
            <family val="2"/>
          </rPr>
          <t xml:space="preserve">
Report here the amount of bio-fuels blended with motor gasoline and diesel.</t>
        </r>
      </text>
    </comment>
    <comment ref="A23" authorId="0" shapeId="0">
      <text>
        <r>
          <rPr>
            <b/>
            <sz val="8"/>
            <color indexed="81"/>
            <rFont val="Tahoma"/>
            <family val="2"/>
          </rPr>
          <t>EDMC:</t>
        </r>
        <r>
          <rPr>
            <sz val="8"/>
            <color indexed="81"/>
            <rFont val="Tahoma"/>
            <family val="2"/>
          </rPr>
          <t xml:space="preserve">
the amount of fuelwood, woodwaste, other biomass input for charcoal production should be reported in this row.</t>
        </r>
      </text>
    </comment>
  </commentList>
</comments>
</file>

<file path=xl/comments3.xml><?xml version="1.0" encoding="utf-8"?>
<comments xmlns="http://schemas.openxmlformats.org/spreadsheetml/2006/main">
  <authors>
    <author>edito</author>
  </authors>
  <commentList>
    <comment ref="J4" authorId="0" shapeId="0">
      <text>
        <r>
          <rPr>
            <b/>
            <sz val="8"/>
            <color indexed="81"/>
            <rFont val="Tahoma"/>
            <family val="2"/>
          </rPr>
          <t>EDMC:</t>
        </r>
        <r>
          <rPr>
            <sz val="8"/>
            <color indexed="81"/>
            <rFont val="Tahoma"/>
            <family val="2"/>
          </rPr>
          <t xml:space="preserve">
Paragraph 5, page 124 of IEA's Energy Statistics Manual states that the amount of finished products from biofuels production plants should be reported here. In this regard, the amount of feedstock used to produce bio-fuels does not need to be reported.</t>
        </r>
      </text>
    </comment>
  </commentList>
</comments>
</file>

<file path=xl/comments4.xml><?xml version="1.0" encoding="utf-8"?>
<comments xmlns="http://schemas.openxmlformats.org/spreadsheetml/2006/main">
  <authors>
    <author>edito</author>
  </authors>
  <commentList>
    <comment ref="A18" authorId="0" shapeId="0">
      <text>
        <r>
          <rPr>
            <b/>
            <sz val="8"/>
            <color indexed="81"/>
            <rFont val="Tahoma"/>
            <family val="2"/>
          </rPr>
          <t>EDMC:</t>
        </r>
        <r>
          <rPr>
            <sz val="8"/>
            <color indexed="81"/>
            <rFont val="Tahoma"/>
            <family val="2"/>
          </rPr>
          <t xml:space="preserve">
Report here the amount of bio-fuels blended with motor gasoline and diesel.</t>
        </r>
      </text>
    </comment>
    <comment ref="A19" authorId="0" shapeId="0">
      <text>
        <r>
          <rPr>
            <b/>
            <sz val="8"/>
            <color indexed="81"/>
            <rFont val="Tahoma"/>
            <family val="2"/>
          </rPr>
          <t>EDMC:</t>
        </r>
        <r>
          <rPr>
            <sz val="8"/>
            <color indexed="81"/>
            <rFont val="Tahoma"/>
            <family val="2"/>
          </rPr>
          <t xml:space="preserve">
the amount of fuelwood, woodwaste, other biomass input for charcoal production should be reported in this row.</t>
        </r>
      </text>
    </comment>
  </commentList>
</comments>
</file>

<file path=xl/sharedStrings.xml><?xml version="1.0" encoding="utf-8"?>
<sst xmlns="http://schemas.openxmlformats.org/spreadsheetml/2006/main" count="7118" uniqueCount="425">
  <si>
    <t>Calender Year</t>
    <phoneticPr fontId="2"/>
  </si>
  <si>
    <t>E1_code</t>
    <phoneticPr fontId="2"/>
  </si>
  <si>
    <t>E2_code</t>
    <phoneticPr fontId="2"/>
  </si>
  <si>
    <t>E3_code</t>
    <phoneticPr fontId="2"/>
  </si>
  <si>
    <t>S1_code</t>
    <phoneticPr fontId="2"/>
  </si>
  <si>
    <t>S2_code</t>
    <phoneticPr fontId="2"/>
  </si>
  <si>
    <t>S3_code</t>
    <phoneticPr fontId="2"/>
  </si>
  <si>
    <t>data number</t>
    <phoneticPr fontId="2"/>
  </si>
  <si>
    <t>For extrating data by sector or energy</t>
    <phoneticPr fontId="2"/>
  </si>
  <si>
    <t>Calender Year</t>
    <phoneticPr fontId="2"/>
  </si>
  <si>
    <t>S1_code</t>
    <phoneticPr fontId="2"/>
  </si>
  <si>
    <t>S2_code</t>
    <phoneticPr fontId="2"/>
  </si>
  <si>
    <t>S3_code</t>
    <phoneticPr fontId="2"/>
  </si>
  <si>
    <t>E1_code</t>
    <phoneticPr fontId="2"/>
  </si>
  <si>
    <t>E2_code</t>
    <phoneticPr fontId="2"/>
  </si>
  <si>
    <t>E3_code</t>
    <phoneticPr fontId="2"/>
  </si>
  <si>
    <t>data number</t>
    <phoneticPr fontId="2"/>
  </si>
  <si>
    <t>Calender Year</t>
    <phoneticPr fontId="2"/>
  </si>
  <si>
    <t>S1_code</t>
    <phoneticPr fontId="2"/>
  </si>
  <si>
    <t>S2_code</t>
    <phoneticPr fontId="2"/>
  </si>
  <si>
    <t>S3_code</t>
    <phoneticPr fontId="2"/>
  </si>
  <si>
    <t>E1_code</t>
    <phoneticPr fontId="2"/>
  </si>
  <si>
    <t>E2_code</t>
    <phoneticPr fontId="2"/>
  </si>
  <si>
    <t>E3_code</t>
    <phoneticPr fontId="2"/>
  </si>
  <si>
    <t>data number</t>
    <phoneticPr fontId="2"/>
  </si>
  <si>
    <t>off base-adress -&gt;</t>
    <phoneticPr fontId="2"/>
  </si>
  <si>
    <t>Bagasse</t>
    <phoneticPr fontId="2"/>
  </si>
  <si>
    <t>Biogas</t>
    <phoneticPr fontId="2"/>
  </si>
  <si>
    <t>Hydro</t>
    <phoneticPr fontId="2"/>
  </si>
  <si>
    <t>Geothermal</t>
    <phoneticPr fontId="2"/>
  </si>
  <si>
    <t>Solar</t>
    <phoneticPr fontId="2"/>
  </si>
  <si>
    <t>Wind</t>
    <phoneticPr fontId="2"/>
  </si>
  <si>
    <t>Electricity</t>
    <phoneticPr fontId="2"/>
  </si>
  <si>
    <t>Heat</t>
    <phoneticPr fontId="2"/>
  </si>
  <si>
    <t>Photovoltaic</t>
    <phoneticPr fontId="2"/>
  </si>
  <si>
    <t>Thermal</t>
    <phoneticPr fontId="2"/>
  </si>
  <si>
    <t>1000t</t>
    <phoneticPr fontId="2"/>
  </si>
  <si>
    <t>GWh</t>
    <phoneticPr fontId="2"/>
  </si>
  <si>
    <r>
      <t>10</t>
    </r>
    <r>
      <rPr>
        <vertAlign val="superscript"/>
        <sz val="11"/>
        <rFont val="Times New Roman Baltic"/>
        <family val="1"/>
        <charset val="186"/>
      </rPr>
      <t>10</t>
    </r>
    <r>
      <rPr>
        <sz val="11"/>
        <rFont val="Times New Roman Baltic"/>
        <family val="1"/>
        <charset val="186"/>
      </rPr>
      <t>kcal
(gross)</t>
    </r>
    <phoneticPr fontId="2"/>
  </si>
  <si>
    <t>Imports</t>
    <phoneticPr fontId="2"/>
  </si>
  <si>
    <t>Exports</t>
    <phoneticPr fontId="2"/>
  </si>
  <si>
    <t>P.2</t>
    <phoneticPr fontId="2"/>
  </si>
  <si>
    <t>TOTAL INDUSTRY SECTOR</t>
    <phoneticPr fontId="2"/>
  </si>
  <si>
    <t xml:space="preserve">     Transport equipment</t>
  </si>
  <si>
    <t xml:space="preserve">  Commercial and public services</t>
    <phoneticPr fontId="2"/>
  </si>
  <si>
    <t xml:space="preserve">  Residential</t>
    <phoneticPr fontId="2"/>
  </si>
  <si>
    <t xml:space="preserve">  Agriculture</t>
    <phoneticPr fontId="2"/>
  </si>
  <si>
    <t xml:space="preserve">  Fishing</t>
    <phoneticPr fontId="2"/>
  </si>
  <si>
    <t xml:space="preserve">  Not elsewhere specified</t>
    <phoneticPr fontId="2"/>
  </si>
  <si>
    <t>Conversion Factors (gross) (Table 4a)</t>
    <phoneticPr fontId="2"/>
  </si>
  <si>
    <t>Unit: kcal/kg</t>
    <phoneticPr fontId="2"/>
  </si>
  <si>
    <t>Bagasse</t>
  </si>
  <si>
    <t>Biogas</t>
  </si>
  <si>
    <t>Production</t>
    <phoneticPr fontId="2"/>
  </si>
  <si>
    <t>Average</t>
    <phoneticPr fontId="2"/>
  </si>
  <si>
    <t>Conversion Factors (net) (Table 4b)</t>
    <phoneticPr fontId="2"/>
  </si>
  <si>
    <t>Other Biomass</t>
  </si>
  <si>
    <t>Industrial Waste</t>
  </si>
  <si>
    <t>Municipal Solid Waste</t>
  </si>
  <si>
    <t>Liquid Biofuels</t>
  </si>
  <si>
    <t>Solar Photovoltaic</t>
  </si>
  <si>
    <t>Tide, Wave Ocean</t>
  </si>
  <si>
    <t>P.1</t>
    <phoneticPr fontId="2"/>
  </si>
  <si>
    <t>Biofuels</t>
    <phoneticPr fontId="2"/>
  </si>
  <si>
    <t>(+)   1</t>
    <phoneticPr fontId="2"/>
  </si>
  <si>
    <t>Imports</t>
    <phoneticPr fontId="2"/>
  </si>
  <si>
    <t>(+)   2</t>
    <phoneticPr fontId="2"/>
  </si>
  <si>
    <t>Exports</t>
    <phoneticPr fontId="2"/>
  </si>
  <si>
    <t>(-)   3</t>
    <phoneticPr fontId="2"/>
  </si>
  <si>
    <t>(+)   4</t>
    <phoneticPr fontId="2"/>
  </si>
  <si>
    <t>P.3</t>
    <phoneticPr fontId="2"/>
  </si>
  <si>
    <t>Final Consumption Sector (Table 3)</t>
    <phoneticPr fontId="2"/>
  </si>
  <si>
    <t xml:space="preserve">FINAL CONSUMPTION </t>
    <phoneticPr fontId="2"/>
  </si>
  <si>
    <t>Please fill in the following information.</t>
    <phoneticPr fontId="2"/>
  </si>
  <si>
    <t>Year:</t>
    <phoneticPr fontId="2"/>
  </si>
  <si>
    <t>Name of contact person:</t>
    <phoneticPr fontId="2"/>
  </si>
  <si>
    <t>Organization:</t>
    <phoneticPr fontId="2"/>
  </si>
  <si>
    <t>Date:</t>
    <phoneticPr fontId="2"/>
  </si>
  <si>
    <t>The Coordinating Agency for Expert Group on Energy Data Analysis</t>
    <phoneticPr fontId="2"/>
  </si>
  <si>
    <t>APEC-ASEAN Joint Format for Annual New and Renewable Energy Data</t>
    <phoneticPr fontId="2"/>
  </si>
  <si>
    <t>APEC-ASEAN Joint Format for Annual New and Renewable Energy Data</t>
    <phoneticPr fontId="2"/>
  </si>
  <si>
    <t>Supply Sector (Table 1)</t>
    <phoneticPr fontId="2"/>
  </si>
  <si>
    <r>
      <t>Production</t>
    </r>
    <r>
      <rPr>
        <vertAlign val="superscript"/>
        <sz val="11"/>
        <rFont val="Times New Roman Baltic"/>
        <family val="1"/>
        <charset val="186"/>
      </rPr>
      <t>1</t>
    </r>
    <phoneticPr fontId="2"/>
  </si>
  <si>
    <t>Stock Changes (+ or -)</t>
    <phoneticPr fontId="2"/>
  </si>
  <si>
    <t>Gross Inland Deliveries (calculated)</t>
    <phoneticPr fontId="2"/>
  </si>
  <si>
    <t>(=)   5</t>
    <phoneticPr fontId="2"/>
  </si>
  <si>
    <t>Statistical Differences</t>
    <phoneticPr fontId="2"/>
  </si>
  <si>
    <t>Gross Inland Deliveries (observed)</t>
    <phoneticPr fontId="2"/>
  </si>
  <si>
    <t>TOTAL STOCKS on NATIONAL TERRITORY</t>
    <phoneticPr fontId="2"/>
  </si>
  <si>
    <t>Total stocks on national territory - Opening</t>
    <phoneticPr fontId="2"/>
  </si>
  <si>
    <t>Total stocks on national territory - closing</t>
    <phoneticPr fontId="2"/>
  </si>
  <si>
    <t>2. Charcoal covers solid residue of the destructive distillation and pyrolysis of wood and other vegetal material.</t>
  </si>
  <si>
    <t>3. Other Biomass includes agricultural wastes such as straw, rice husks, nut shells, poultry litter, crushed grape dregs, etc. and other wastes that are not classified as woodwaste, industrial and municipal solid wastes.</t>
  </si>
  <si>
    <r>
      <t>Charcoal</t>
    </r>
    <r>
      <rPr>
        <vertAlign val="superscript"/>
        <sz val="10"/>
        <rFont val="Times New Roman Baltic"/>
        <family val="1"/>
        <charset val="186"/>
      </rPr>
      <t>2</t>
    </r>
    <phoneticPr fontId="2"/>
  </si>
  <si>
    <t>Notes:</t>
    <phoneticPr fontId="2"/>
  </si>
  <si>
    <t>1. This includes production of both primary and secondary energy.  However, only quantities used for energy purposes should be reported.  For example, only the amount of bagasse that are used as fuel should be reported and not all the amount of bagasse produced from sugar milling.</t>
    <phoneticPr fontId="2"/>
  </si>
  <si>
    <t>Charcoal</t>
  </si>
  <si>
    <t>Hydro</t>
  </si>
  <si>
    <t>Wind</t>
  </si>
  <si>
    <t>P.2</t>
    <phoneticPr fontId="2"/>
  </si>
  <si>
    <r>
      <t>Energy and Transformation Sector (Table 2)</t>
    </r>
    <r>
      <rPr>
        <b/>
        <vertAlign val="superscript"/>
        <sz val="20"/>
        <rFont val="Times New Roman Baltic"/>
        <family val="1"/>
        <charset val="186"/>
      </rPr>
      <t>1</t>
    </r>
    <phoneticPr fontId="2"/>
  </si>
  <si>
    <t>TOTAL TRANSFORMATION SECTOR</t>
    <phoneticPr fontId="2"/>
  </si>
  <si>
    <t xml:space="preserve">  Main Activity Producers</t>
    <phoneticPr fontId="2"/>
  </si>
  <si>
    <t xml:space="preserve">       Electricity Plants</t>
    <phoneticPr fontId="2"/>
  </si>
  <si>
    <t xml:space="preserve">       CHP Plants</t>
    <phoneticPr fontId="2"/>
  </si>
  <si>
    <t xml:space="preserve">       Heat Plants</t>
    <phoneticPr fontId="2"/>
  </si>
  <si>
    <t xml:space="preserve">  Autoproducers</t>
    <phoneticPr fontId="2"/>
  </si>
  <si>
    <t xml:space="preserve">  Biofuels Processing</t>
    <phoneticPr fontId="2"/>
  </si>
  <si>
    <t xml:space="preserve">  Not Elsewhere Specified</t>
    <phoneticPr fontId="2"/>
  </si>
  <si>
    <t>TOTAL ENERGY SECTOR</t>
    <phoneticPr fontId="2"/>
  </si>
  <si>
    <t xml:space="preserve">  Electricity, CHP and Heat Plants</t>
    <phoneticPr fontId="2"/>
  </si>
  <si>
    <t xml:space="preserve">  Charcoal Production</t>
    <phoneticPr fontId="2"/>
  </si>
  <si>
    <t>1. In this table, only inputs to transformation and energy sector use should be included.  Transformation outputs like charcoal (except electricity)  should be reported in Table 1.  All input numbers should be positive.</t>
    <phoneticPr fontId="2"/>
  </si>
  <si>
    <t>TOTAL INDUSTRY SECTOR</t>
    <phoneticPr fontId="2"/>
  </si>
  <si>
    <t xml:space="preserve">     Iron and steel</t>
    <phoneticPr fontId="2"/>
  </si>
  <si>
    <t xml:space="preserve">     Iron and steel</t>
    <phoneticPr fontId="2"/>
  </si>
  <si>
    <t xml:space="preserve">     Chemical and petrochemical</t>
    <phoneticPr fontId="2"/>
  </si>
  <si>
    <t xml:space="preserve">     Chemical and petrochemical</t>
    <phoneticPr fontId="2"/>
  </si>
  <si>
    <t xml:space="preserve">     Non-ferrous metals</t>
    <phoneticPr fontId="2"/>
  </si>
  <si>
    <t xml:space="preserve">     Non-metallic minerals</t>
    <phoneticPr fontId="2"/>
  </si>
  <si>
    <t xml:space="preserve">     Non-metallic minerals</t>
    <phoneticPr fontId="2"/>
  </si>
  <si>
    <t xml:space="preserve">     Machinery</t>
    <phoneticPr fontId="2"/>
  </si>
  <si>
    <t xml:space="preserve">     Mining and quarrying</t>
    <phoneticPr fontId="2"/>
  </si>
  <si>
    <t xml:space="preserve">     Mining and quarrying</t>
    <phoneticPr fontId="2"/>
  </si>
  <si>
    <t xml:space="preserve">     Food, beverages and tobacco</t>
    <phoneticPr fontId="2"/>
  </si>
  <si>
    <t xml:space="preserve">     Food, beverages and tobacco</t>
    <phoneticPr fontId="2"/>
  </si>
  <si>
    <t xml:space="preserve">     Pulp, paper and print</t>
    <phoneticPr fontId="2"/>
  </si>
  <si>
    <t xml:space="preserve">     Wood and wood products</t>
    <phoneticPr fontId="2"/>
  </si>
  <si>
    <t xml:space="preserve">     Wood and wood products</t>
    <phoneticPr fontId="2"/>
  </si>
  <si>
    <t xml:space="preserve">     Construction</t>
    <phoneticPr fontId="2"/>
  </si>
  <si>
    <t xml:space="preserve">     Construction</t>
    <phoneticPr fontId="2"/>
  </si>
  <si>
    <t xml:space="preserve">     Textile and leather</t>
    <phoneticPr fontId="2"/>
  </si>
  <si>
    <t xml:space="preserve">     Not elsewhere specified</t>
    <phoneticPr fontId="2"/>
  </si>
  <si>
    <t>TOTAL OTHER SECTOR</t>
    <phoneticPr fontId="2"/>
  </si>
  <si>
    <t>TOTAL OTHER SECTOR</t>
    <phoneticPr fontId="2"/>
  </si>
  <si>
    <t xml:space="preserve">  Not elsewhere specified</t>
    <phoneticPr fontId="2"/>
  </si>
  <si>
    <t>Production</t>
    <phoneticPr fontId="2"/>
  </si>
  <si>
    <t>Average</t>
    <phoneticPr fontId="2"/>
  </si>
  <si>
    <t xml:space="preserve">Information for Correspondence </t>
    <phoneticPr fontId="2"/>
  </si>
  <si>
    <t>Note: The value of the cell(s) indicated in Data1 should correspond to the value of the cell(s) indicated in Data2</t>
    <phoneticPr fontId="2"/>
  </si>
  <si>
    <t>No.</t>
    <phoneticPr fontId="2"/>
  </si>
  <si>
    <t>Data1</t>
    <phoneticPr fontId="2"/>
  </si>
  <si>
    <t>Data2</t>
    <phoneticPr fontId="2"/>
  </si>
  <si>
    <t>Note</t>
    <phoneticPr fontId="2"/>
  </si>
  <si>
    <t>Questionnaire</t>
    <phoneticPr fontId="2"/>
  </si>
  <si>
    <t>Table No.</t>
    <phoneticPr fontId="2"/>
  </si>
  <si>
    <t>Cell No.</t>
    <phoneticPr fontId="2"/>
  </si>
  <si>
    <t>New and Renewables</t>
    <phoneticPr fontId="2"/>
  </si>
  <si>
    <t>I1</t>
    <phoneticPr fontId="2"/>
  </si>
  <si>
    <t>=</t>
    <phoneticPr fontId="2"/>
  </si>
  <si>
    <t>Oil</t>
    <phoneticPr fontId="2"/>
  </si>
  <si>
    <t>E5</t>
    <phoneticPr fontId="2"/>
  </si>
  <si>
    <t>FuelWood &amp; Woodwaste</t>
    <phoneticPr fontId="2"/>
  </si>
  <si>
    <r>
      <t>Charcoal</t>
    </r>
    <r>
      <rPr>
        <b/>
        <vertAlign val="superscript"/>
        <sz val="10"/>
        <rFont val="Times New Roman Baltic"/>
        <family val="1"/>
        <charset val="186"/>
      </rPr>
      <t>2</t>
    </r>
    <phoneticPr fontId="2"/>
  </si>
  <si>
    <r>
      <t>Other Biomass</t>
    </r>
    <r>
      <rPr>
        <b/>
        <vertAlign val="superscript"/>
        <sz val="10"/>
        <rFont val="Times New Roman Baltic"/>
        <family val="1"/>
        <charset val="186"/>
      </rPr>
      <t>3</t>
    </r>
    <phoneticPr fontId="2"/>
  </si>
  <si>
    <t>Industrial Waste</t>
    <phoneticPr fontId="2"/>
  </si>
  <si>
    <t>Municipal Solid Waste</t>
    <phoneticPr fontId="2"/>
  </si>
  <si>
    <t>Liquid Biofuels</t>
    <phoneticPr fontId="2"/>
  </si>
  <si>
    <t>Tide, Wave &amp; Ocean</t>
    <phoneticPr fontId="2"/>
  </si>
  <si>
    <t>GWh</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</si>
  <si>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</si>
  <si>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</si>
  <si>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</si>
  <si>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</si>
  <si>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</si>
  <si>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</si>
  <si>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</si>
  <si>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</si>
  <si>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</si>
  <si>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</si>
  <si>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</si>
  <si>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</si>
  <si>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</si>
  <si>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</si>
  <si>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</si>
  <si>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</si>
  <si>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Notes:</t>
    <phoneticPr fontId="2"/>
  </si>
  <si>
    <t>1. This includes production of both primary and secondary energy.  However, only quantities used for energy purposes should be reported.  For example, only the amount of bagasse that are used as fuel should be reported and not all the amount of bagasse pr</t>
  </si>
  <si>
    <r>
      <t xml:space="preserve">  Biofuels Processing</t>
    </r>
    <r>
      <rPr>
        <vertAlign val="superscript"/>
        <sz val="11"/>
        <rFont val="Times New Roman Baltic"/>
        <family val="1"/>
        <charset val="186"/>
      </rPr>
      <t>2</t>
    </r>
    <phoneticPr fontId="2"/>
  </si>
  <si>
    <t xml:space="preserve">  Charcoal Production</t>
    <phoneticPr fontId="2"/>
  </si>
  <si>
    <t>1. In this table, only inputs to transformation and energy sector use should be included.  Transformation outputs like charcoal (except electricity)  should be reported in Table 1.  All input numbers should be positive.</t>
    <phoneticPr fontId="2"/>
  </si>
  <si>
    <t>2. Report here the amount of bio-fuels blended with motor gasoline and diesel.</t>
    <phoneticPr fontId="2"/>
  </si>
  <si>
    <t>Charcoal</t>
    <phoneticPr fontId="2"/>
  </si>
  <si>
    <t>Other Biomass</t>
    <phoneticPr fontId="2"/>
  </si>
  <si>
    <t>FuelWood &amp; Woodwaste</t>
  </si>
  <si>
    <t>FuelWood &amp; Woodwaste</t>
    <phoneticPr fontId="2"/>
  </si>
  <si>
    <t>Solar Thermal Electricity</t>
    <phoneticPr fontId="2"/>
  </si>
  <si>
    <t>Solar Thermal Heat</t>
    <phoneticPr fontId="2"/>
  </si>
  <si>
    <t>Geothermal Electricity</t>
    <phoneticPr fontId="2"/>
  </si>
  <si>
    <t>Geothermal Heat</t>
    <phoneticPr fontId="2"/>
  </si>
  <si>
    <r>
      <t>Other Biomass</t>
    </r>
    <r>
      <rPr>
        <vertAlign val="superscript"/>
        <sz val="10"/>
        <rFont val="Times New Roman Baltic"/>
        <family val="1"/>
        <charset val="186"/>
      </rPr>
      <t>3</t>
    </r>
    <phoneticPr fontId="2"/>
  </si>
  <si>
    <t>Industrial Waste</t>
    <phoneticPr fontId="2"/>
  </si>
  <si>
    <t>Municipal Solid Waste</t>
    <phoneticPr fontId="2"/>
  </si>
  <si>
    <t>Liquid Biofuels</t>
    <phoneticPr fontId="2"/>
  </si>
  <si>
    <t>Tide, Wave &amp; Ocean</t>
    <phoneticPr fontId="2"/>
  </si>
  <si>
    <t>001</t>
  </si>
  <si>
    <t>000</t>
  </si>
  <si>
    <t>301</t>
  </si>
  <si>
    <t>031</t>
  </si>
  <si>
    <t>028</t>
  </si>
  <si>
    <t>339</t>
  </si>
  <si>
    <t>333</t>
  </si>
  <si>
    <t>334</t>
  </si>
  <si>
    <t>335</t>
  </si>
  <si>
    <t>336</t>
  </si>
  <si>
    <t>337</t>
  </si>
  <si>
    <t>035</t>
  </si>
  <si>
    <t>026</t>
  </si>
  <si>
    <t>315</t>
  </si>
  <si>
    <t>316</t>
  </si>
  <si>
    <t>027</t>
  </si>
  <si>
    <t>317</t>
  </si>
  <si>
    <t>304</t>
  </si>
  <si>
    <t>051</t>
  </si>
  <si>
    <t>005</t>
  </si>
  <si>
    <t>006</t>
  </si>
  <si>
    <t>004</t>
  </si>
  <si>
    <t>302</t>
  </si>
  <si>
    <t>303</t>
  </si>
  <si>
    <t>305</t>
  </si>
  <si>
    <t>300</t>
  </si>
  <si>
    <t>310</t>
  </si>
  <si>
    <t>311</t>
  </si>
  <si>
    <t>312</t>
  </si>
  <si>
    <t>313</t>
  </si>
  <si>
    <t>314</t>
  </si>
  <si>
    <t>356</t>
  </si>
  <si>
    <t>360</t>
  </si>
  <si>
    <t>329</t>
  </si>
  <si>
    <t>306</t>
  </si>
  <si>
    <t>327</t>
  </si>
  <si>
    <t>020</t>
  </si>
  <si>
    <t>003</t>
  </si>
  <si>
    <t>331</t>
  </si>
  <si>
    <t>332</t>
  </si>
  <si>
    <t>338</t>
  </si>
  <si>
    <t>340</t>
  </si>
  <si>
    <t>341</t>
  </si>
  <si>
    <t>019</t>
  </si>
  <si>
    <t>345</t>
  </si>
  <si>
    <t>346</t>
  </si>
  <si>
    <t>347</t>
  </si>
  <si>
    <t>348</t>
  </si>
  <si>
    <t>APEC-ASEAN Joint Format for Annual Oil Data</t>
    <phoneticPr fontId="2"/>
  </si>
  <si>
    <t>Imports by Origin / Exports by Destination</t>
    <phoneticPr fontId="2"/>
  </si>
  <si>
    <t>Imports by Origin:</t>
    <phoneticPr fontId="2"/>
  </si>
  <si>
    <t>APEC Economies</t>
    <phoneticPr fontId="2"/>
  </si>
  <si>
    <t xml:space="preserve">   Australia</t>
    <phoneticPr fontId="2"/>
  </si>
  <si>
    <t xml:space="preserve">   Brunei Darussalam</t>
    <phoneticPr fontId="2"/>
  </si>
  <si>
    <t xml:space="preserve">   Canada</t>
    <phoneticPr fontId="2"/>
  </si>
  <si>
    <t xml:space="preserve">   Chile</t>
    <phoneticPr fontId="2"/>
  </si>
  <si>
    <t xml:space="preserve">   China</t>
    <phoneticPr fontId="2"/>
  </si>
  <si>
    <t xml:space="preserve">   Hong Kong, China</t>
    <phoneticPr fontId="2"/>
  </si>
  <si>
    <t xml:space="preserve">   Indonesia</t>
    <phoneticPr fontId="2"/>
  </si>
  <si>
    <t xml:space="preserve">   Japan</t>
    <phoneticPr fontId="2"/>
  </si>
  <si>
    <t xml:space="preserve">   Republic of Korea</t>
    <phoneticPr fontId="2"/>
  </si>
  <si>
    <t xml:space="preserve">   Malaysia</t>
    <phoneticPr fontId="2"/>
  </si>
  <si>
    <t xml:space="preserve">   Mexico</t>
    <phoneticPr fontId="2"/>
  </si>
  <si>
    <t xml:space="preserve">   New Zealand</t>
    <phoneticPr fontId="2"/>
  </si>
  <si>
    <t xml:space="preserve">   Papua New Guinea</t>
    <phoneticPr fontId="2"/>
  </si>
  <si>
    <t xml:space="preserve">   Peru</t>
    <phoneticPr fontId="2"/>
  </si>
  <si>
    <t xml:space="preserve">   Philippines</t>
    <phoneticPr fontId="2"/>
  </si>
  <si>
    <t xml:space="preserve">   Russian Federation</t>
    <phoneticPr fontId="2"/>
  </si>
  <si>
    <t xml:space="preserve">   Singapore</t>
    <phoneticPr fontId="2"/>
  </si>
  <si>
    <t xml:space="preserve">   Chinese Taipei</t>
    <phoneticPr fontId="2"/>
  </si>
  <si>
    <t xml:space="preserve">   Thailand</t>
    <phoneticPr fontId="2"/>
  </si>
  <si>
    <t xml:space="preserve">   United States of America</t>
    <phoneticPr fontId="2"/>
  </si>
  <si>
    <t xml:space="preserve">   Viet Nam</t>
    <phoneticPr fontId="2"/>
  </si>
  <si>
    <t>ASEAN (non-APEC) economies</t>
    <phoneticPr fontId="2"/>
  </si>
  <si>
    <t xml:space="preserve">   Myanma</t>
    <phoneticPr fontId="2"/>
  </si>
  <si>
    <t xml:space="preserve">   Lao P.D.R</t>
    <phoneticPr fontId="2"/>
  </si>
  <si>
    <t xml:space="preserve">   Cambodia</t>
    <phoneticPr fontId="2"/>
  </si>
  <si>
    <t>Rest of the World</t>
    <phoneticPr fontId="2"/>
  </si>
  <si>
    <t xml:space="preserve">   Other Asia and Pacific</t>
    <phoneticPr fontId="2"/>
  </si>
  <si>
    <t xml:space="preserve">   Other Americas</t>
    <phoneticPr fontId="2"/>
  </si>
  <si>
    <t xml:space="preserve">   Europe &amp; Former Soviet Union (exclude Russia)</t>
    <phoneticPr fontId="2"/>
  </si>
  <si>
    <t xml:space="preserve">   Middle East</t>
    <phoneticPr fontId="2"/>
  </si>
  <si>
    <t xml:space="preserve">   Africa</t>
    <phoneticPr fontId="2"/>
  </si>
  <si>
    <t xml:space="preserve">   Unknown</t>
    <phoneticPr fontId="2"/>
  </si>
  <si>
    <t>Total</t>
    <phoneticPr fontId="2"/>
  </si>
  <si>
    <t>Exports by Destination:</t>
    <phoneticPr fontId="2"/>
  </si>
  <si>
    <t xml:space="preserve"> </t>
    <phoneticPr fontId="2"/>
  </si>
  <si>
    <t>of which</t>
    <phoneticPr fontId="2"/>
  </si>
  <si>
    <t>Biogasoline</t>
    <phoneticPr fontId="2"/>
  </si>
  <si>
    <t>Bioethanol</t>
    <phoneticPr fontId="2"/>
  </si>
  <si>
    <t>Bio jet keto</t>
    <phoneticPr fontId="2"/>
  </si>
  <si>
    <t>biodiesels</t>
    <phoneticPr fontId="2"/>
  </si>
  <si>
    <t>Q</t>
    <phoneticPr fontId="2"/>
  </si>
  <si>
    <t>R</t>
    <phoneticPr fontId="2"/>
  </si>
  <si>
    <t>S</t>
    <phoneticPr fontId="2"/>
  </si>
  <si>
    <t>T</t>
    <phoneticPr fontId="2"/>
  </si>
  <si>
    <t>Bio-jet</t>
    <phoneticPr fontId="2"/>
  </si>
  <si>
    <t xml:space="preserve"> of which Biogasoline</t>
  </si>
  <si>
    <t xml:space="preserve"> of which Bioethanol</t>
  </si>
  <si>
    <t xml:space="preserve"> of which Bio-jet</t>
  </si>
  <si>
    <t xml:space="preserve"> of which biodiesels</t>
  </si>
  <si>
    <t>of which</t>
    <phoneticPr fontId="2"/>
  </si>
  <si>
    <t>Biogasoline</t>
    <phoneticPr fontId="2"/>
  </si>
  <si>
    <t>Bioethanol</t>
    <phoneticPr fontId="2"/>
  </si>
  <si>
    <t>Bio-jet</t>
    <phoneticPr fontId="2"/>
  </si>
  <si>
    <t>biodiesels</t>
    <phoneticPr fontId="2"/>
  </si>
  <si>
    <t>2012/2011</t>
    <phoneticPr fontId="2"/>
  </si>
  <si>
    <t>Industrial Waste</t>
    <phoneticPr fontId="2"/>
  </si>
  <si>
    <t>supply</t>
    <phoneticPr fontId="2"/>
  </si>
  <si>
    <t>Quantity</t>
    <phoneticPr fontId="2"/>
  </si>
  <si>
    <t>GWh</t>
  </si>
  <si>
    <t>GWh</t>
    <phoneticPr fontId="2"/>
  </si>
  <si>
    <t>U</t>
    <phoneticPr fontId="2"/>
  </si>
  <si>
    <t>V</t>
    <phoneticPr fontId="2"/>
  </si>
  <si>
    <t>W</t>
    <phoneticPr fontId="2"/>
  </si>
  <si>
    <t>X</t>
    <phoneticPr fontId="2"/>
  </si>
  <si>
    <t>Y</t>
    <phoneticPr fontId="2"/>
  </si>
  <si>
    <t>Off-shore</t>
    <phoneticPr fontId="2"/>
  </si>
  <si>
    <t>Z</t>
    <phoneticPr fontId="2"/>
  </si>
  <si>
    <t>AA</t>
    <phoneticPr fontId="2"/>
  </si>
  <si>
    <t>Fuelwood</t>
    <phoneticPr fontId="2"/>
  </si>
  <si>
    <t>Wood and straw pellets
/ briquettes</t>
    <phoneticPr fontId="2"/>
  </si>
  <si>
    <t>Rice husks</t>
    <phoneticPr fontId="2"/>
  </si>
  <si>
    <t>Straw</t>
    <phoneticPr fontId="2"/>
  </si>
  <si>
    <t>Other vegetal and agricultural waste</t>
    <phoneticPr fontId="2"/>
  </si>
  <si>
    <t>Other primary solid biomass</t>
    <phoneticPr fontId="2"/>
  </si>
  <si>
    <t>Black liquor</t>
    <phoneticPr fontId="2"/>
  </si>
  <si>
    <t>Landfill gas</t>
    <phoneticPr fontId="2"/>
  </si>
  <si>
    <t>Sewage sludge gas</t>
    <phoneticPr fontId="2"/>
  </si>
  <si>
    <t>Other biogases from anaerobic fermentation</t>
    <phoneticPr fontId="2"/>
  </si>
  <si>
    <t>Biogases from thermal processes</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</si>
  <si>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</si>
  <si>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</si>
  <si>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</si>
  <si>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</si>
  <si>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</si>
  <si>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</si>
  <si>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</si>
  <si>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</si>
  <si>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</si>
  <si>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</si>
  <si>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AL</t>
    <phoneticPr fontId="2"/>
  </si>
  <si>
    <t xml:space="preserve">          of Which off-grid</t>
    <phoneticPr fontId="2"/>
  </si>
  <si>
    <t>Rice husks</t>
    <phoneticPr fontId="2"/>
  </si>
  <si>
    <t>Straw</t>
    <phoneticPr fontId="2"/>
  </si>
  <si>
    <t>Other vegetal and agricultural waste</t>
    <phoneticPr fontId="2"/>
  </si>
  <si>
    <t>Other primary solid biomass</t>
    <phoneticPr fontId="2"/>
  </si>
  <si>
    <t>Landfill gas</t>
    <phoneticPr fontId="2"/>
  </si>
  <si>
    <t>Sewage sludge gas</t>
    <phoneticPr fontId="2"/>
  </si>
  <si>
    <t>Black liquor</t>
    <phoneticPr fontId="2"/>
  </si>
  <si>
    <t>- 1MW</t>
    <phoneticPr fontId="2"/>
  </si>
  <si>
    <t>1-10 MW</t>
    <phoneticPr fontId="2"/>
  </si>
  <si>
    <t>10+ MW</t>
    <phoneticPr fontId="2"/>
  </si>
  <si>
    <t>Biodiesels</t>
  </si>
  <si>
    <t>Bio-jet kerosene</t>
  </si>
  <si>
    <r>
      <t>Charcoal</t>
    </r>
    <r>
      <rPr>
        <b/>
        <vertAlign val="superscript"/>
        <sz val="10"/>
        <rFont val="Times New Roman Baltic"/>
        <family val="1"/>
        <charset val="186"/>
      </rPr>
      <t>2</t>
    </r>
    <phoneticPr fontId="2"/>
  </si>
  <si>
    <t xml:space="preserve">   Myanmar</t>
    <phoneticPr fontId="2"/>
  </si>
  <si>
    <t>Other liquid biofuels</t>
  </si>
  <si>
    <r>
      <t xml:space="preserve">Please send accomplished questionnaire to: </t>
    </r>
    <r>
      <rPr>
        <b/>
        <u/>
        <sz val="11"/>
        <rFont val="Times New Roman"/>
        <family val="1"/>
      </rPr>
      <t>esto@aperc.ieej.or.jp</t>
    </r>
  </si>
  <si>
    <t>APEC-ASEAN joint format for annual new and renewable energy data</t>
  </si>
  <si>
    <t>Gross calorific values (Table 4a)</t>
  </si>
  <si>
    <t>Net calorific values (Table 4b)</t>
  </si>
  <si>
    <t>New and renewable energy questionnaire</t>
  </si>
  <si>
    <t>Supply (Table 1)</t>
  </si>
  <si>
    <t>Imports by origin / exports by destination</t>
  </si>
  <si>
    <r>
      <t>Transformation and energy sector use (Table 2)</t>
    </r>
    <r>
      <rPr>
        <b/>
        <vertAlign val="superscript"/>
        <sz val="20"/>
        <rFont val="Times New Roman Baltic"/>
        <family val="1"/>
        <charset val="186"/>
      </rPr>
      <t>1</t>
    </r>
  </si>
  <si>
    <t>Final consumption (Table 3)</t>
  </si>
  <si>
    <t>Member economy name:</t>
  </si>
  <si>
    <t>Email address:</t>
  </si>
  <si>
    <t>Stock change (opening-closing)</t>
  </si>
  <si>
    <t>Gross inland deliveries (calculated)</t>
  </si>
  <si>
    <t>Statistical difference</t>
  </si>
  <si>
    <t>Gross inland deliveries (observed)</t>
  </si>
  <si>
    <t>Total stocks on national territory - opening</t>
  </si>
  <si>
    <t>Total</t>
  </si>
  <si>
    <t>On-shore</t>
  </si>
  <si>
    <t>Tide, wave &amp; ocean</t>
  </si>
  <si>
    <t>Pumped-hydro</t>
  </si>
  <si>
    <t>Fuelwood &amp; woodwaste</t>
  </si>
  <si>
    <t>Woodwaste</t>
  </si>
  <si>
    <t>Industrial waste</t>
  </si>
  <si>
    <t>Municipal solid waste</t>
  </si>
  <si>
    <t>Imports by origin:</t>
  </si>
  <si>
    <t>Exports by destination:</t>
  </si>
  <si>
    <t>Heat</t>
  </si>
  <si>
    <t>Units</t>
  </si>
  <si>
    <t>select unit</t>
  </si>
  <si>
    <t>thousand metric tons</t>
  </si>
  <si>
    <t>terajoules</t>
  </si>
  <si>
    <t>ktoe</t>
  </si>
  <si>
    <t>10^10 kcal</t>
  </si>
  <si>
    <t>1000 tons</t>
  </si>
  <si>
    <t>TJ</t>
  </si>
  <si>
    <t>Y</t>
  </si>
  <si>
    <t>Original data</t>
  </si>
  <si>
    <t>Calorific values</t>
  </si>
  <si>
    <t>kcal/kg</t>
  </si>
  <si>
    <t>MJ/kg</t>
  </si>
  <si>
    <t>toe/ton</t>
  </si>
  <si>
    <t>thousand kiloliters</t>
  </si>
  <si>
    <t>thousand barrels</t>
  </si>
  <si>
    <t>thousand m3</t>
  </si>
  <si>
    <t>1000 kliter</t>
  </si>
  <si>
    <t>1000 bbl</t>
  </si>
  <si>
    <t>1000 m3</t>
  </si>
  <si>
    <t>kcal/liter</t>
  </si>
  <si>
    <t>MJ/liter</t>
  </si>
  <si>
    <t>kcal/bbl</t>
  </si>
  <si>
    <t>MJ/bbl</t>
  </si>
  <si>
    <t>Energy Statistics and Training Office</t>
  </si>
  <si>
    <t xml:space="preserve">Asia Pacific Energy Research Centre </t>
  </si>
  <si>
    <t>The Institute of Energy Economics, Japan</t>
  </si>
  <si>
    <t>ktce</t>
  </si>
  <si>
    <t>TOTAL TRANSPORT SECTOR</t>
    <phoneticPr fontId="2"/>
  </si>
  <si>
    <t xml:space="preserve">Domestic air transport            </t>
  </si>
  <si>
    <t xml:space="preserve">Road                              </t>
  </si>
  <si>
    <t xml:space="preserve">Rail                              </t>
  </si>
  <si>
    <t xml:space="preserve">Inland waterways                  </t>
  </si>
  <si>
    <t xml:space="preserve">Pipeline transport                </t>
  </si>
  <si>
    <t>Not elsewhere specified</t>
  </si>
  <si>
    <t>mmbtu</t>
  </si>
  <si>
    <t>Q</t>
    <phoneticPr fontId="2"/>
  </si>
  <si>
    <t>AA</t>
    <phoneticPr fontId="2"/>
  </si>
  <si>
    <t>AD</t>
    <phoneticPr fontId="2"/>
  </si>
  <si>
    <t>AE</t>
    <phoneticPr fontId="2"/>
  </si>
  <si>
    <t>AJ</t>
    <phoneticPr fontId="2"/>
  </si>
  <si>
    <t>AM</t>
    <phoneticPr fontId="2"/>
  </si>
  <si>
    <t>Renewable</t>
  </si>
  <si>
    <t>Non-renewable</t>
  </si>
  <si>
    <t xml:space="preserve">       District Cooling Plants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</si>
</sst>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
    <numFmt numFmtId="165" formatCode="0.0%"/>
    <numFmt numFmtId="166" formatCode="0_);[Red]\(0\)"/>
  </numFmts>
  <fonts count="43">
    <font>
      <sz val="11"/>
      <name val="ＭＳ Ｐゴシック"/>
      <family val="3"/>
      <charset val="128"/>
    </font>
    <font>
      <sz val="11"/>
      <name val="ＭＳ Ｐゴシック"/>
      <family val="3"/>
      <charset val="128"/>
    </font>
    <font>
      <sz val="6"/>
      <name val="ＭＳ Ｐゴシック"/>
      <family val="3"/>
      <charset val="128"/>
    </font>
    <font>
      <sz val="9"/>
      <name val="Arial"/>
      <family val="2"/>
    </font>
    <font>
      <sz val="8"/>
      <name val="Times New Roman"/>
      <family val="1"/>
    </font>
    <font>
      <b/>
      <sz val="20"/>
      <name val="Arial Baltic"/>
      <family val="2"/>
      <charset val="186"/>
    </font>
    <font>
      <b/>
      <sz val="10"/>
      <name val="Arial"/>
      <family val="2"/>
    </font>
    <font>
      <b/>
      <sz val="11"/>
      <color indexed="10"/>
      <name val="Arial"/>
      <family val="2"/>
    </font>
    <font>
      <b/>
      <sz val="11"/>
      <color indexed="28"/>
      <name val="ＭＳ Ｐゴシック"/>
      <family val="3"/>
      <charset val="128"/>
    </font>
    <font>
      <i/>
      <sz val="8"/>
      <name val="Times New Roman"/>
      <family val="1"/>
    </font>
    <font>
      <sz val="11"/>
      <name val="Arial Baltic"/>
      <family val="2"/>
      <charset val="186"/>
    </font>
    <font>
      <b/>
      <sz val="20"/>
      <name val="Times New Roman Baltic"/>
      <family val="1"/>
      <charset val="186"/>
    </font>
    <font>
      <sz val="11"/>
      <name val="Times New Roman Baltic"/>
      <family val="1"/>
      <charset val="186"/>
    </font>
    <font>
      <b/>
      <sz val="10"/>
      <name val="Times New Roman Baltic"/>
      <family val="1"/>
      <charset val="186"/>
    </font>
    <font>
      <vertAlign val="superscript"/>
      <sz val="11"/>
      <name val="Times New Roman Baltic"/>
      <family val="1"/>
      <charset val="186"/>
    </font>
    <font>
      <b/>
      <sz val="11"/>
      <name val="Times New Roman Baltic"/>
      <family val="1"/>
      <charset val="186"/>
    </font>
    <font>
      <b/>
      <sz val="12"/>
      <name val="Times New Roman Baltic"/>
      <family val="1"/>
      <charset val="186"/>
    </font>
    <font>
      <i/>
      <sz val="11"/>
      <name val="Times New Roman Baltic"/>
      <family val="1"/>
      <charset val="186"/>
    </font>
    <font>
      <sz val="11"/>
      <name val="ＭＳ Ｐゴシック"/>
      <family val="3"/>
      <charset val="128"/>
    </font>
    <font>
      <sz val="10"/>
      <name val="Times New Roman Baltic"/>
      <family val="1"/>
      <charset val="186"/>
    </font>
    <font>
      <sz val="11"/>
      <name val="ＭＳ Ｐゴシック"/>
      <family val="3"/>
      <charset val="128"/>
    </font>
    <font>
      <b/>
      <sz val="20"/>
      <name val="Times New Roman"/>
      <family val="1"/>
    </font>
    <font>
      <sz val="11"/>
      <name val="Times New Roman"/>
      <family val="1"/>
    </font>
    <font>
      <b/>
      <sz val="12"/>
      <color indexed="8"/>
      <name val="Times New Roman"/>
      <family val="1"/>
    </font>
    <font>
      <b/>
      <sz val="12"/>
      <name val="Times New Roman"/>
      <family val="1"/>
    </font>
    <font>
      <b/>
      <u/>
      <sz val="11"/>
      <name val="Times New Roman"/>
      <family val="1"/>
    </font>
    <font>
      <b/>
      <sz val="10"/>
      <name val="Times New Roman"/>
      <family val="1"/>
    </font>
    <font>
      <b/>
      <vertAlign val="superscript"/>
      <sz val="10"/>
      <name val="Times New Roman Baltic"/>
      <family val="1"/>
      <charset val="186"/>
    </font>
    <font>
      <sz val="9"/>
      <name val="ＭＳ Ｐゴシック"/>
      <family val="3"/>
      <charset val="128"/>
    </font>
    <font>
      <vertAlign val="superscript"/>
      <sz val="10"/>
      <name val="Times New Roman Baltic"/>
      <family val="1"/>
      <charset val="186"/>
    </font>
    <font>
      <sz val="11"/>
      <name val="ＭＳ Ｐゴシック"/>
      <family val="3"/>
      <charset val="128"/>
    </font>
    <font>
      <b/>
      <vertAlign val="superscript"/>
      <sz val="20"/>
      <name val="Times New Roman Baltic"/>
      <family val="1"/>
      <charset val="186"/>
    </font>
    <font>
      <sz val="9"/>
      <name val="Times New Roman Baltic"/>
      <family val="1"/>
      <charset val="186"/>
    </font>
    <font>
      <b/>
      <sz val="11"/>
      <name val="ＭＳ Ｐゴシック"/>
      <family val="3"/>
      <charset val="128"/>
    </font>
    <font>
      <b/>
      <sz val="8"/>
      <color indexed="81"/>
      <name val="Tahoma"/>
      <family val="2"/>
    </font>
    <font>
      <sz val="8"/>
      <color indexed="81"/>
      <name val="Tahoma"/>
      <family val="2"/>
    </font>
    <font>
      <b/>
      <sz val="9"/>
      <name val="Times New Roman Baltic"/>
      <family val="1"/>
      <charset val="186"/>
    </font>
    <font>
      <b/>
      <sz val="11"/>
      <name val="Times New Roman"/>
      <family val="1"/>
    </font>
    <font>
      <b/>
      <sz val="14"/>
      <name val="Times New Roman"/>
      <family val="1"/>
    </font>
    <font>
      <b/>
      <i/>
      <sz val="11"/>
      <color rgb="FF0070C0"/>
      <name val="Times New Roman Baltic"/>
    </font>
    <font>
      <sz val="11"/>
      <color theme="0"/>
      <name val="Times New Roman Baltic"/>
      <family val="1"/>
      <charset val="186"/>
    </font>
    <font>
      <sz val="10"/>
      <name val="Times New Roman Baltic"/>
    </font>
    <font>
      <sz val="10"/>
      <name val="Times New Roman"/>
      <family val="1"/>
    </font>
  </fonts>
  <fills count="10">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double">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thin">
        <color indexed="64"/>
      </bottom>
      <diagonal/>
    </border>
    <border>
      <left/>
      <right/>
      <top style="double">
        <color indexed="64"/>
      </top>
      <bottom style="double">
        <color indexed="64"/>
      </bottom>
      <diagonal/>
    </border>
    <border>
      <left style="double">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3" fillId="0" borderId="0"/>
    <xf numFmtId="0" fontId="1" fillId="0" borderId="0"/>
  </cellStyleXfs>
  <cellXfs count="731">
    <xf numFmtId="0" fontId="0" fillId="0" borderId="0" xfId="0"/>
    <xf numFmtId="0" fontId="0" fillId="0" borderId="0" xfId="0" applyAlignment="1">
      <alignment horizontal="right"/>
    </xf>
    <xf numFmtId="164" fontId="0" fillId="0" borderId="0" xfId="0" applyNumberFormat="1" applyAlignment="1">
      <alignment horizontal="right"/>
    </xf>
    <xf numFmtId="164" fontId="0" fillId="0" borderId="0" xfId="0" applyNumberFormat="1"/>
    <xf numFmtId="164" fontId="0" fillId="0" borderId="0" xfId="0" applyNumberFormat="1" applyAlignment="1">
      <alignment vertical="center"/>
    </xf>
    <xf numFmtId="0" fontId="0" fillId="0" borderId="0" xfId="0" applyAlignment="1">
      <alignment wrapText="1"/>
    </xf>
    <xf numFmtId="0" fontId="6" fillId="0" borderId="0" xfId="0" applyFont="1"/>
    <xf numFmtId="0" fontId="7" fillId="0" borderId="0" xfId="0" applyFont="1"/>
    <xf numFmtId="0" fontId="0" fillId="0" borderId="0" xfId="0" applyBorder="1"/>
    <xf numFmtId="165" fontId="6" fillId="0" borderId="0" xfId="0" applyNumberFormat="1" applyFont="1"/>
    <xf numFmtId="0" fontId="8" fillId="0" borderId="0" xfId="0" applyFont="1"/>
    <xf numFmtId="0" fontId="0" fillId="0" borderId="0" xfId="0" applyAlignment="1">
      <alignment vertical="center"/>
    </xf>
    <xf numFmtId="0" fontId="0" fillId="0" borderId="0" xfId="0" applyAlignment="1">
      <alignment horizontal="right" vertical="center"/>
    </xf>
    <xf numFmtId="0" fontId="0" fillId="0" borderId="0" xfId="0" quotePrefix="1" applyAlignment="1">
      <alignment vertical="center"/>
    </xf>
    <xf numFmtId="164" fontId="0" fillId="0" borderId="0" xfId="0" applyNumberFormat="1" applyAlignment="1">
      <alignment horizontal="right" vertical="center"/>
    </xf>
    <xf numFmtId="0" fontId="0" fillId="0" borderId="1" xfId="0" applyBorder="1"/>
    <xf numFmtId="0" fontId="6" fillId="0" borderId="0" xfId="0" applyNumberFormat="1" applyFont="1"/>
    <xf numFmtId="0" fontId="4" fillId="0" borderId="0" xfId="3" applyFont="1" applyBorder="1" applyProtection="1"/>
    <xf numFmtId="0" fontId="0" fillId="0" borderId="2" xfId="0" applyBorder="1"/>
    <xf numFmtId="0" fontId="9" fillId="0" borderId="0" xfId="3" applyFont="1" applyBorder="1" applyProtection="1"/>
    <xf numFmtId="0" fontId="0" fillId="0" borderId="0" xfId="0" applyFill="1" applyBorder="1"/>
    <xf numFmtId="0" fontId="4" fillId="0" borderId="0" xfId="3" applyFont="1" applyFill="1" applyBorder="1" applyProtection="1"/>
    <xf numFmtId="0" fontId="15" fillId="0" borderId="0" xfId="3" applyFont="1" applyProtection="1"/>
    <xf numFmtId="0" fontId="18" fillId="0" borderId="0" xfId="0"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0" fillId="0" borderId="16" xfId="0" applyBorder="1"/>
    <xf numFmtId="0" fontId="0" fillId="0" borderId="17" xfId="0" applyBorder="1"/>
    <xf numFmtId="0" fontId="0" fillId="0" borderId="18" xfId="0" applyBorder="1" applyAlignment="1">
      <alignment horizontal="center"/>
    </xf>
    <xf numFmtId="0" fontId="12" fillId="0" borderId="0" xfId="3" applyFont="1" applyFill="1" applyProtection="1"/>
    <xf numFmtId="0" fontId="21" fillId="2" borderId="0" xfId="0" applyFont="1" applyFill="1" applyAlignment="1" applyProtection="1">
      <alignment horizontal="left"/>
    </xf>
    <xf numFmtId="0" fontId="22" fillId="2" borderId="0" xfId="0" applyFont="1" applyFill="1" applyProtection="1"/>
    <xf numFmtId="0" fontId="22" fillId="0" borderId="0" xfId="0" applyFont="1" applyProtection="1"/>
    <xf numFmtId="0" fontId="23" fillId="2" borderId="0" xfId="0" applyFont="1" applyFill="1" applyProtection="1"/>
    <xf numFmtId="0" fontId="24" fillId="0" borderId="19" xfId="0" quotePrefix="1" applyFont="1" applyFill="1" applyBorder="1" applyAlignment="1" applyProtection="1">
      <alignment horizontal="right"/>
    </xf>
    <xf numFmtId="0" fontId="22" fillId="0" borderId="19" xfId="0" applyFont="1" applyFill="1" applyBorder="1" applyProtection="1">
      <protection locked="0"/>
    </xf>
    <xf numFmtId="0" fontId="24" fillId="0" borderId="19" xfId="0" applyFont="1" applyFill="1" applyBorder="1" applyAlignment="1" applyProtection="1">
      <alignment horizontal="right"/>
    </xf>
    <xf numFmtId="0" fontId="22" fillId="0" borderId="19" xfId="0" applyFont="1" applyFill="1" applyBorder="1" applyAlignment="1" applyProtection="1">
      <alignment horizontal="left"/>
      <protection locked="0"/>
    </xf>
    <xf numFmtId="0" fontId="22" fillId="0" borderId="0" xfId="0" applyFont="1" applyProtection="1">
      <protection locked="0"/>
    </xf>
    <xf numFmtId="0" fontId="26" fillId="2" borderId="0" xfId="0" applyFont="1" applyFill="1" applyProtection="1"/>
    <xf numFmtId="0" fontId="11" fillId="0" borderId="0" xfId="0" applyFont="1" applyProtection="1"/>
    <xf numFmtId="0" fontId="0" fillId="0" borderId="0" xfId="0" applyProtection="1"/>
    <xf numFmtId="0" fontId="10" fillId="0" borderId="0" xfId="0" applyFont="1" applyProtection="1"/>
    <xf numFmtId="0" fontId="12" fillId="0" borderId="0" xfId="0" applyFont="1" applyProtection="1"/>
    <xf numFmtId="0" fontId="12" fillId="0" borderId="0" xfId="0" applyFont="1" applyAlignment="1" applyProtection="1">
      <alignment horizontal="right"/>
    </xf>
    <xf numFmtId="0" fontId="11" fillId="0" borderId="0" xfId="0" applyFont="1" applyAlignment="1" applyProtection="1">
      <alignment horizontal="left"/>
    </xf>
    <xf numFmtId="0" fontId="5" fillId="0" borderId="0" xfId="0" applyFont="1" applyProtection="1"/>
    <xf numFmtId="0" fontId="12" fillId="0" borderId="0" xfId="0" applyFont="1" applyBorder="1" applyProtection="1"/>
    <xf numFmtId="0" fontId="12" fillId="0" borderId="0" xfId="0" applyFont="1" applyBorder="1" applyAlignment="1" applyProtection="1">
      <alignment horizontal="center"/>
    </xf>
    <xf numFmtId="0" fontId="0" fillId="0" borderId="0" xfId="0" applyAlignment="1" applyProtection="1">
      <alignment wrapText="1"/>
    </xf>
    <xf numFmtId="0" fontId="12" fillId="0" borderId="3" xfId="0" applyFont="1" applyBorder="1" applyProtection="1"/>
    <xf numFmtId="0" fontId="12" fillId="0" borderId="20" xfId="0" quotePrefix="1" applyFont="1" applyBorder="1" applyAlignment="1" applyProtection="1">
      <alignment horizontal="center"/>
    </xf>
    <xf numFmtId="0" fontId="12" fillId="0" borderId="5" xfId="0" applyFont="1" applyBorder="1" applyProtection="1"/>
    <xf numFmtId="0" fontId="12" fillId="0" borderId="21" xfId="0" quotePrefix="1" applyFont="1" applyBorder="1" applyAlignment="1" applyProtection="1">
      <alignment horizontal="center"/>
    </xf>
    <xf numFmtId="0" fontId="15" fillId="0" borderId="5" xfId="0" applyFont="1" applyBorder="1" applyAlignment="1" applyProtection="1">
      <alignment wrapText="1"/>
    </xf>
    <xf numFmtId="0" fontId="15" fillId="0" borderId="21" xfId="0" quotePrefix="1" applyFont="1" applyBorder="1" applyAlignment="1" applyProtection="1">
      <alignment horizontal="center" wrapText="1"/>
    </xf>
    <xf numFmtId="0" fontId="12" fillId="0" borderId="21" xfId="0" applyFont="1" applyBorder="1" applyAlignment="1" applyProtection="1">
      <alignment horizontal="center"/>
    </xf>
    <xf numFmtId="0" fontId="15" fillId="0" borderId="7" xfId="0" applyFont="1" applyBorder="1" applyAlignment="1" applyProtection="1">
      <alignment wrapText="1"/>
    </xf>
    <xf numFmtId="0" fontId="15" fillId="0" borderId="22" xfId="0" applyFont="1" applyBorder="1" applyAlignment="1" applyProtection="1">
      <alignment horizontal="center" wrapText="1"/>
    </xf>
    <xf numFmtId="0" fontId="12" fillId="0" borderId="3" xfId="0" applyFont="1" applyBorder="1" applyAlignment="1" applyProtection="1">
      <alignment wrapText="1"/>
    </xf>
    <xf numFmtId="0" fontId="12" fillId="0" borderId="23" xfId="0" applyFont="1" applyBorder="1" applyAlignment="1" applyProtection="1">
      <alignment horizontal="center" wrapText="1"/>
    </xf>
    <xf numFmtId="0" fontId="12" fillId="0" borderId="7" xfId="0" applyFont="1" applyBorder="1" applyAlignment="1" applyProtection="1">
      <alignment wrapText="1"/>
    </xf>
    <xf numFmtId="0" fontId="12" fillId="0" borderId="24" xfId="0" applyFont="1" applyBorder="1" applyAlignment="1" applyProtection="1">
      <alignment horizontal="center" wrapText="1"/>
    </xf>
    <xf numFmtId="0" fontId="28" fillId="0" borderId="0" xfId="0" applyFont="1" applyAlignment="1" applyProtection="1">
      <alignment horizontal="left"/>
    </xf>
    <xf numFmtId="0" fontId="28" fillId="0" borderId="0" xfId="0" applyFont="1" applyProtection="1"/>
    <xf numFmtId="0" fontId="18" fillId="0" borderId="0" xfId="0" applyFont="1" applyFill="1" applyProtection="1"/>
    <xf numFmtId="0" fontId="12" fillId="0" borderId="0" xfId="0" applyFont="1" applyFill="1" applyProtection="1"/>
    <xf numFmtId="0" fontId="12" fillId="0" borderId="0" xfId="0" applyFont="1" applyFill="1" applyBorder="1" applyProtection="1"/>
    <xf numFmtId="0" fontId="12" fillId="0" borderId="0" xfId="0" applyFont="1" applyFill="1" applyBorder="1" applyAlignment="1" applyProtection="1">
      <alignment horizontal="center"/>
    </xf>
    <xf numFmtId="0" fontId="20" fillId="0" borderId="0" xfId="0" applyFont="1" applyFill="1" applyProtection="1"/>
    <xf numFmtId="0" fontId="20" fillId="0" borderId="0" xfId="0" applyFont="1" applyFill="1" applyAlignment="1" applyProtection="1">
      <alignment wrapText="1"/>
    </xf>
    <xf numFmtId="0" fontId="18" fillId="0" borderId="0" xfId="0" applyFont="1" applyFill="1" applyAlignment="1" applyProtection="1">
      <alignment wrapText="1"/>
    </xf>
    <xf numFmtId="0" fontId="12" fillId="0" borderId="3" xfId="0" applyFont="1" applyFill="1" applyBorder="1" applyProtection="1"/>
    <xf numFmtId="0" fontId="12" fillId="0" borderId="5" xfId="0" applyFont="1" applyFill="1" applyBorder="1" applyProtection="1"/>
    <xf numFmtId="0" fontId="12" fillId="0" borderId="21" xfId="0" applyFont="1" applyFill="1" applyBorder="1" applyAlignment="1" applyProtection="1">
      <alignment horizontal="center"/>
    </xf>
    <xf numFmtId="0" fontId="12" fillId="0" borderId="7" xfId="0" applyFont="1" applyFill="1" applyBorder="1" applyAlignment="1" applyProtection="1">
      <alignment wrapText="1"/>
    </xf>
    <xf numFmtId="0" fontId="12" fillId="0" borderId="22" xfId="0" applyFont="1" applyFill="1" applyBorder="1" applyAlignment="1" applyProtection="1">
      <alignment horizontal="center" wrapText="1"/>
    </xf>
    <xf numFmtId="0" fontId="12" fillId="0" borderId="7" xfId="0" applyFont="1" applyFill="1" applyBorder="1" applyProtection="1"/>
    <xf numFmtId="0" fontId="12" fillId="0" borderId="24" xfId="0" applyFont="1" applyFill="1" applyBorder="1" applyAlignment="1" applyProtection="1">
      <alignment horizontal="center" wrapText="1"/>
    </xf>
    <xf numFmtId="0" fontId="28" fillId="0" borderId="0" xfId="0" applyNumberFormat="1" applyFont="1" applyFill="1" applyProtection="1"/>
    <xf numFmtId="0" fontId="0" fillId="0" borderId="0" xfId="0" applyAlignment="1" applyProtection="1">
      <alignment horizontal="right"/>
    </xf>
    <xf numFmtId="0" fontId="16" fillId="0" borderId="3" xfId="0" applyFont="1" applyBorder="1" applyAlignment="1" applyProtection="1">
      <alignment wrapText="1"/>
    </xf>
    <xf numFmtId="0" fontId="12" fillId="0" borderId="20" xfId="0" applyFont="1" applyBorder="1" applyAlignment="1" applyProtection="1">
      <alignment horizontal="center"/>
    </xf>
    <xf numFmtId="0" fontId="12" fillId="0" borderId="25" xfId="0" applyFont="1" applyBorder="1" applyAlignment="1" applyProtection="1">
      <alignment horizontal="center"/>
    </xf>
    <xf numFmtId="0" fontId="12" fillId="0" borderId="27" xfId="0" applyFont="1" applyFill="1" applyBorder="1" applyProtection="1"/>
    <xf numFmtId="0" fontId="12" fillId="0" borderId="28" xfId="0" applyFont="1" applyBorder="1" applyProtection="1"/>
    <xf numFmtId="0" fontId="12" fillId="0" borderId="29" xfId="0" applyFont="1" applyBorder="1" applyAlignment="1" applyProtection="1">
      <alignment horizontal="center"/>
    </xf>
    <xf numFmtId="0" fontId="16" fillId="0" borderId="30" xfId="0" applyFont="1" applyBorder="1" applyAlignment="1" applyProtection="1">
      <alignment wrapText="1"/>
    </xf>
    <xf numFmtId="0" fontId="12" fillId="0" borderId="31" xfId="0" applyFont="1" applyBorder="1" applyAlignment="1" applyProtection="1">
      <alignment horizontal="center"/>
    </xf>
    <xf numFmtId="0" fontId="12" fillId="0" borderId="32" xfId="0" applyFont="1" applyBorder="1" applyAlignment="1" applyProtection="1">
      <alignment horizontal="center"/>
    </xf>
    <xf numFmtId="0" fontId="12" fillId="0" borderId="27" xfId="0" applyFont="1" applyBorder="1" applyProtection="1"/>
    <xf numFmtId="0" fontId="12" fillId="0" borderId="33" xfId="0" applyFont="1" applyBorder="1" applyAlignment="1" applyProtection="1">
      <alignment horizontal="center"/>
    </xf>
    <xf numFmtId="0" fontId="12" fillId="0" borderId="7" xfId="0" applyFont="1" applyBorder="1" applyProtection="1"/>
    <xf numFmtId="0" fontId="12" fillId="0" borderId="24" xfId="0" applyFont="1" applyBorder="1" applyAlignment="1" applyProtection="1">
      <alignment horizontal="center"/>
    </xf>
    <xf numFmtId="0" fontId="12" fillId="0" borderId="20" xfId="0" applyFont="1" applyFill="1" applyBorder="1" applyAlignment="1" applyProtection="1">
      <alignment horizontal="center"/>
    </xf>
    <xf numFmtId="0" fontId="12" fillId="0" borderId="25" xfId="0" applyFont="1" applyFill="1" applyBorder="1" applyAlignment="1" applyProtection="1">
      <alignment horizontal="center"/>
    </xf>
    <xf numFmtId="0" fontId="12" fillId="0" borderId="26" xfId="0" applyFont="1" applyFill="1" applyBorder="1" applyAlignment="1" applyProtection="1">
      <alignment horizontal="center"/>
    </xf>
    <xf numFmtId="0" fontId="12" fillId="0" borderId="28" xfId="0" applyFont="1" applyFill="1" applyBorder="1" applyProtection="1"/>
    <xf numFmtId="0" fontId="12" fillId="0" borderId="29" xfId="0" applyFont="1" applyFill="1" applyBorder="1" applyAlignment="1" applyProtection="1">
      <alignment horizontal="center"/>
    </xf>
    <xf numFmtId="0" fontId="12" fillId="0" borderId="31" xfId="0" applyFont="1" applyFill="1" applyBorder="1" applyAlignment="1" applyProtection="1">
      <alignment horizontal="center"/>
    </xf>
    <xf numFmtId="0" fontId="12" fillId="0" borderId="32" xfId="0" applyFont="1" applyFill="1" applyBorder="1" applyAlignment="1" applyProtection="1">
      <alignment horizontal="center"/>
    </xf>
    <xf numFmtId="0" fontId="12" fillId="0" borderId="33" xfId="0" applyFont="1" applyFill="1" applyBorder="1" applyAlignment="1" applyProtection="1">
      <alignment horizontal="center"/>
    </xf>
    <xf numFmtId="0" fontId="12" fillId="0" borderId="24" xfId="0" applyFont="1" applyFill="1" applyBorder="1" applyAlignment="1" applyProtection="1">
      <alignment horizontal="center"/>
    </xf>
    <xf numFmtId="0" fontId="15" fillId="0" borderId="34" xfId="0" applyFont="1" applyBorder="1" applyProtection="1"/>
    <xf numFmtId="0" fontId="12" fillId="0" borderId="35" xfId="0" applyFont="1" applyBorder="1" applyAlignment="1" applyProtection="1">
      <alignment horizontal="center"/>
    </xf>
    <xf numFmtId="0" fontId="15" fillId="0" borderId="30" xfId="0" applyFont="1" applyBorder="1" applyProtection="1"/>
    <xf numFmtId="0" fontId="12" fillId="0" borderId="5" xfId="0" applyFont="1" applyBorder="1" applyAlignment="1" applyProtection="1"/>
    <xf numFmtId="0" fontId="12" fillId="0" borderId="28" xfId="0" applyFont="1" applyBorder="1" applyAlignment="1" applyProtection="1"/>
    <xf numFmtId="0" fontId="12" fillId="0" borderId="36" xfId="0" applyFont="1" applyBorder="1" applyAlignment="1" applyProtection="1">
      <alignment horizontal="center"/>
    </xf>
    <xf numFmtId="0" fontId="12" fillId="0" borderId="7" xfId="0" applyFont="1" applyBorder="1" applyAlignment="1" applyProtection="1"/>
    <xf numFmtId="0" fontId="12" fillId="0" borderId="0" xfId="0" applyFont="1" applyAlignment="1" applyProtection="1">
      <alignment horizontal="center"/>
    </xf>
    <xf numFmtId="0" fontId="12" fillId="0" borderId="0" xfId="0" applyNumberFormat="1" applyFont="1" applyFill="1" applyProtection="1"/>
    <xf numFmtId="0" fontId="12" fillId="0" borderId="0" xfId="0" applyNumberFormat="1" applyFont="1" applyFill="1" applyBorder="1" applyProtection="1"/>
    <xf numFmtId="0" fontId="12" fillId="0" borderId="5" xfId="0" applyNumberFormat="1" applyFont="1" applyFill="1" applyBorder="1" applyProtection="1"/>
    <xf numFmtId="0" fontId="11" fillId="0" borderId="0" xfId="0" applyFont="1" applyAlignment="1" applyProtection="1">
      <alignment horizontal="center"/>
    </xf>
    <xf numFmtId="0" fontId="0" fillId="0" borderId="0" xfId="0" applyAlignment="1" applyProtection="1">
      <alignment horizontal="center"/>
    </xf>
    <xf numFmtId="0" fontId="17" fillId="0" borderId="0" xfId="0" applyFont="1" applyAlignment="1" applyProtection="1">
      <alignment horizontal="right"/>
    </xf>
    <xf numFmtId="0" fontId="12" fillId="0" borderId="22" xfId="0" applyFont="1" applyBorder="1" applyAlignment="1" applyProtection="1">
      <alignment horizontal="center" wrapText="1"/>
    </xf>
    <xf numFmtId="0" fontId="12" fillId="0" borderId="23" xfId="0" applyFont="1" applyBorder="1" applyAlignment="1" applyProtection="1">
      <alignment horizontal="center"/>
    </xf>
    <xf numFmtId="0" fontId="12" fillId="0" borderId="23" xfId="0" applyFont="1" applyFill="1" applyBorder="1" applyAlignment="1" applyProtection="1">
      <alignment horizontal="center"/>
    </xf>
    <xf numFmtId="0" fontId="11" fillId="0" borderId="0" xfId="2" applyFont="1" applyProtection="1">
      <alignment vertical="center"/>
    </xf>
    <xf numFmtId="0" fontId="1" fillId="0" borderId="0" xfId="2">
      <alignment vertical="center"/>
    </xf>
    <xf numFmtId="0" fontId="1" fillId="0" borderId="0" xfId="2" applyAlignment="1">
      <alignment horizontal="center" vertical="center"/>
    </xf>
    <xf numFmtId="0" fontId="21" fillId="0" borderId="0" xfId="2" applyFont="1" applyProtection="1">
      <alignment vertical="center"/>
    </xf>
    <xf numFmtId="0" fontId="33" fillId="0" borderId="0" xfId="2" applyFont="1">
      <alignment vertical="center"/>
    </xf>
    <xf numFmtId="0" fontId="1" fillId="3" borderId="37" xfId="2" applyFill="1" applyBorder="1" applyAlignment="1">
      <alignment horizontal="center" vertical="center"/>
    </xf>
    <xf numFmtId="0" fontId="1" fillId="0" borderId="38" xfId="2" applyBorder="1" applyAlignment="1">
      <alignment horizontal="center" vertical="center"/>
    </xf>
    <xf numFmtId="0" fontId="1" fillId="0" borderId="8" xfId="2" applyBorder="1" applyAlignment="1">
      <alignment horizontal="center" vertical="center"/>
    </xf>
    <xf numFmtId="0" fontId="1" fillId="0" borderId="39" xfId="2" applyBorder="1" applyAlignment="1">
      <alignment horizontal="center" vertical="center"/>
    </xf>
    <xf numFmtId="0" fontId="1" fillId="0" borderId="40" xfId="2" applyBorder="1" applyAlignment="1">
      <alignment horizontal="center" vertical="center"/>
    </xf>
    <xf numFmtId="0" fontId="1" fillId="0" borderId="41" xfId="2" applyBorder="1" applyAlignment="1">
      <alignment horizontal="center" vertical="center"/>
    </xf>
    <xf numFmtId="0" fontId="1" fillId="0" borderId="42" xfId="2" applyBorder="1" applyAlignment="1">
      <alignment horizontal="center" vertical="center"/>
    </xf>
    <xf numFmtId="0" fontId="1" fillId="0" borderId="43" xfId="2" applyBorder="1" applyAlignment="1">
      <alignment horizontal="center" vertical="center"/>
    </xf>
    <xf numFmtId="0" fontId="1" fillId="0" borderId="44" xfId="2" applyBorder="1" applyAlignment="1">
      <alignment horizontal="center" vertical="center"/>
    </xf>
    <xf numFmtId="0" fontId="1" fillId="0" borderId="45" xfId="2" applyBorder="1" applyAlignment="1">
      <alignment horizontal="center" vertical="center"/>
    </xf>
    <xf numFmtId="0" fontId="1" fillId="0" borderId="46" xfId="2" applyBorder="1" applyAlignment="1">
      <alignment horizontal="center" vertical="center"/>
    </xf>
    <xf numFmtId="0" fontId="1" fillId="0" borderId="47" xfId="2" applyBorder="1">
      <alignment vertical="center"/>
    </xf>
    <xf numFmtId="0" fontId="0" fillId="0" borderId="48" xfId="0" applyBorder="1"/>
    <xf numFmtId="0" fontId="13" fillId="0" borderId="1" xfId="4" applyFont="1" applyFill="1" applyBorder="1" applyAlignment="1" applyProtection="1">
      <alignment horizontal="center" vertical="center" wrapText="1"/>
    </xf>
    <xf numFmtId="0" fontId="12" fillId="0" borderId="5" xfId="4" applyFont="1" applyBorder="1" applyAlignment="1" applyProtection="1">
      <alignment horizontal="center" vertical="center"/>
    </xf>
    <xf numFmtId="0" fontId="12" fillId="0" borderId="1" xfId="4" applyFont="1" applyBorder="1" applyAlignment="1" applyProtection="1">
      <alignment horizontal="center" vertical="center"/>
    </xf>
    <xf numFmtId="0" fontId="12" fillId="0" borderId="1" xfId="4" applyFont="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2" fillId="0" borderId="6" xfId="4" applyFont="1" applyBorder="1" applyAlignment="1" applyProtection="1">
      <alignment horizontal="center" vertical="center" wrapText="1"/>
    </xf>
    <xf numFmtId="0" fontId="0" fillId="0" borderId="0" xfId="0" applyAlignment="1" applyProtection="1"/>
    <xf numFmtId="0" fontId="28" fillId="0" borderId="0" xfId="0" applyFont="1" applyAlignment="1" applyProtection="1"/>
    <xf numFmtId="0" fontId="1" fillId="0" borderId="0" xfId="4" applyProtection="1"/>
    <xf numFmtId="0" fontId="28" fillId="0" borderId="0" xfId="4" applyFont="1" applyAlignment="1" applyProtection="1">
      <alignment horizontal="left" wrapText="1"/>
    </xf>
    <xf numFmtId="0" fontId="28" fillId="0" borderId="0" xfId="4" applyFont="1" applyAlignment="1" applyProtection="1">
      <alignment horizontal="left"/>
    </xf>
    <xf numFmtId="0" fontId="28" fillId="0" borderId="0" xfId="4" applyNumberFormat="1" applyFont="1" applyProtection="1"/>
    <xf numFmtId="0" fontId="28" fillId="0" borderId="0" xfId="4" applyFont="1" applyProtection="1"/>
    <xf numFmtId="0" fontId="12" fillId="0" borderId="27" xfId="4" applyFont="1" applyFill="1" applyBorder="1" applyProtection="1"/>
    <xf numFmtId="0" fontId="12" fillId="0" borderId="0" xfId="4" applyFont="1" applyFill="1" applyBorder="1" applyProtection="1"/>
    <xf numFmtId="0" fontId="32" fillId="0" borderId="0" xfId="4" applyFont="1" applyFill="1" applyBorder="1" applyProtection="1"/>
    <xf numFmtId="0" fontId="19" fillId="0" borderId="1" xfId="4" applyFont="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38" fontId="12" fillId="0" borderId="3" xfId="1" applyFont="1" applyBorder="1" applyProtection="1">
      <protection locked="0"/>
    </xf>
    <xf numFmtId="38" fontId="12" fillId="0" borderId="4" xfId="1" applyFont="1" applyBorder="1" applyProtection="1">
      <protection locked="0"/>
    </xf>
    <xf numFmtId="38" fontId="12" fillId="0" borderId="49" xfId="1" applyFont="1" applyBorder="1" applyProtection="1">
      <protection locked="0"/>
    </xf>
    <xf numFmtId="38" fontId="12" fillId="0" borderId="5" xfId="1" applyFont="1" applyBorder="1" applyProtection="1">
      <protection locked="0"/>
    </xf>
    <xf numFmtId="38" fontId="12" fillId="0" borderId="1" xfId="1" applyFont="1" applyBorder="1" applyProtection="1">
      <protection locked="0"/>
    </xf>
    <xf numFmtId="38" fontId="12" fillId="3" borderId="1" xfId="1" applyFont="1" applyFill="1" applyBorder="1" applyProtection="1"/>
    <xf numFmtId="38" fontId="12" fillId="3" borderId="6" xfId="1" applyFont="1" applyFill="1" applyBorder="1" applyProtection="1"/>
    <xf numFmtId="38" fontId="12" fillId="4" borderId="5" xfId="1" applyFont="1" applyFill="1" applyBorder="1" applyProtection="1"/>
    <xf numFmtId="38" fontId="12" fillId="4" borderId="1" xfId="1" applyFont="1" applyFill="1" applyBorder="1" applyProtection="1"/>
    <xf numFmtId="38" fontId="15" fillId="4" borderId="5" xfId="1" applyFont="1" applyFill="1" applyBorder="1" applyProtection="1"/>
    <xf numFmtId="38" fontId="15" fillId="4" borderId="1" xfId="1" applyFont="1" applyFill="1" applyBorder="1" applyProtection="1"/>
    <xf numFmtId="38" fontId="15" fillId="4" borderId="6" xfId="1" applyFont="1" applyFill="1" applyBorder="1" applyProtection="1"/>
    <xf numFmtId="38" fontId="12" fillId="4" borderId="6" xfId="1" applyFont="1" applyFill="1" applyBorder="1" applyProtection="1"/>
    <xf numFmtId="38" fontId="12" fillId="4" borderId="7" xfId="1" applyFont="1" applyFill="1" applyBorder="1" applyProtection="1"/>
    <xf numFmtId="38" fontId="12" fillId="4" borderId="8" xfId="1" applyFont="1" applyFill="1" applyBorder="1" applyProtection="1"/>
    <xf numFmtId="38" fontId="12" fillId="4" borderId="9" xfId="1" applyFont="1" applyFill="1" applyBorder="1" applyProtection="1"/>
    <xf numFmtId="38" fontId="0" fillId="0" borderId="0" xfId="1" applyFont="1" applyProtection="1"/>
    <xf numFmtId="38" fontId="12" fillId="0" borderId="50" xfId="1" applyFont="1" applyBorder="1" applyProtection="1">
      <protection locked="0"/>
    </xf>
    <xf numFmtId="38" fontId="12" fillId="3" borderId="4" xfId="1" applyFont="1" applyFill="1" applyBorder="1" applyProtection="1"/>
    <xf numFmtId="38" fontId="12" fillId="3" borderId="49" xfId="1" applyFont="1" applyFill="1" applyBorder="1" applyProtection="1"/>
    <xf numFmtId="38" fontId="12" fillId="0" borderId="38" xfId="1" applyFont="1" applyBorder="1" applyProtection="1">
      <protection locked="0"/>
    </xf>
    <xf numFmtId="38" fontId="12" fillId="0" borderId="8" xfId="1" applyFont="1" applyBorder="1" applyProtection="1">
      <protection locked="0"/>
    </xf>
    <xf numFmtId="38" fontId="12" fillId="3" borderId="8" xfId="1" applyFont="1" applyFill="1" applyBorder="1" applyProtection="1"/>
    <xf numFmtId="38" fontId="12" fillId="3" borderId="9" xfId="1" applyFont="1" applyFill="1" applyBorder="1" applyProtection="1"/>
    <xf numFmtId="38" fontId="15" fillId="4" borderId="3" xfId="1" applyFont="1" applyFill="1" applyBorder="1" applyProtection="1"/>
    <xf numFmtId="38" fontId="15" fillId="4" borderId="4" xfId="1" applyFont="1" applyFill="1" applyBorder="1" applyProtection="1"/>
    <xf numFmtId="38" fontId="15" fillId="4" borderId="49" xfId="1" applyFont="1" applyFill="1" applyBorder="1" applyProtection="1"/>
    <xf numFmtId="38" fontId="12" fillId="4" borderId="10" xfId="1" applyFont="1" applyFill="1" applyBorder="1" applyProtection="1"/>
    <xf numFmtId="38" fontId="12" fillId="4" borderId="2" xfId="1" applyFont="1" applyFill="1" applyBorder="1" applyProtection="1"/>
    <xf numFmtId="38" fontId="12" fillId="4" borderId="51" xfId="1" applyFont="1" applyFill="1" applyBorder="1" applyProtection="1"/>
    <xf numFmtId="38" fontId="12" fillId="0" borderId="6" xfId="1" applyFont="1" applyBorder="1" applyProtection="1">
      <protection locked="0"/>
    </xf>
    <xf numFmtId="38" fontId="12" fillId="0" borderId="52" xfId="1" applyFont="1" applyBorder="1" applyProtection="1">
      <protection locked="0"/>
    </xf>
    <xf numFmtId="38" fontId="12" fillId="0" borderId="53" xfId="1" applyFont="1" applyBorder="1" applyProtection="1">
      <protection locked="0"/>
    </xf>
    <xf numFmtId="38" fontId="12" fillId="0" borderId="44" xfId="1" applyFont="1" applyBorder="1" applyProtection="1">
      <protection locked="0"/>
    </xf>
    <xf numFmtId="38" fontId="12" fillId="0" borderId="54" xfId="1" applyFont="1" applyBorder="1" applyProtection="1">
      <protection locked="0"/>
    </xf>
    <xf numFmtId="38" fontId="15" fillId="4" borderId="2" xfId="1" applyFont="1" applyFill="1" applyBorder="1" applyProtection="1"/>
    <xf numFmtId="38" fontId="15" fillId="4" borderId="51" xfId="1" applyFont="1" applyFill="1" applyBorder="1" applyProtection="1"/>
    <xf numFmtId="38" fontId="12" fillId="0" borderId="56" xfId="1" applyFont="1" applyBorder="1" applyProtection="1">
      <protection locked="0"/>
    </xf>
    <xf numFmtId="38" fontId="12" fillId="0" borderId="9" xfId="1" applyFont="1" applyBorder="1" applyProtection="1">
      <protection locked="0"/>
    </xf>
    <xf numFmtId="38" fontId="15" fillId="4" borderId="59" xfId="1" applyFont="1" applyFill="1" applyBorder="1" applyAlignment="1" applyProtection="1"/>
    <xf numFmtId="38" fontId="15" fillId="3" borderId="59" xfId="1" applyFont="1" applyFill="1" applyBorder="1" applyAlignment="1" applyProtection="1"/>
    <xf numFmtId="38" fontId="15" fillId="3" borderId="60" xfId="1" applyFont="1" applyFill="1" applyBorder="1" applyAlignment="1" applyProtection="1"/>
    <xf numFmtId="38" fontId="12" fillId="4" borderId="62" xfId="1" applyFont="1" applyFill="1" applyBorder="1" applyProtection="1"/>
    <xf numFmtId="38" fontId="12" fillId="3" borderId="62" xfId="1" applyFont="1" applyFill="1" applyBorder="1" applyProtection="1"/>
    <xf numFmtId="38" fontId="12" fillId="3" borderId="63" xfId="1" applyFont="1" applyFill="1" applyBorder="1" applyProtection="1"/>
    <xf numFmtId="38" fontId="12" fillId="3" borderId="52" xfId="1" applyFont="1" applyFill="1" applyBorder="1" applyProtection="1"/>
    <xf numFmtId="38" fontId="12" fillId="3" borderId="53" xfId="1" applyFont="1" applyFill="1" applyBorder="1" applyProtection="1"/>
    <xf numFmtId="38" fontId="12" fillId="3" borderId="44" xfId="1" applyFont="1" applyFill="1" applyBorder="1" applyProtection="1"/>
    <xf numFmtId="38" fontId="12" fillId="3" borderId="54" xfId="1" applyFont="1" applyFill="1" applyBorder="1" applyProtection="1"/>
    <xf numFmtId="38" fontId="12" fillId="0" borderId="64" xfId="1" applyFont="1" applyBorder="1" applyProtection="1">
      <protection locked="0"/>
    </xf>
    <xf numFmtId="38" fontId="12" fillId="0" borderId="48" xfId="1" applyFont="1" applyBorder="1" applyProtection="1">
      <protection locked="0"/>
    </xf>
    <xf numFmtId="38" fontId="12" fillId="0" borderId="7" xfId="1" applyFont="1" applyBorder="1" applyProtection="1">
      <protection locked="0"/>
    </xf>
    <xf numFmtId="38" fontId="12" fillId="0" borderId="65" xfId="1" applyFont="1" applyBorder="1" applyProtection="1">
      <protection locked="0"/>
    </xf>
    <xf numFmtId="0" fontId="0" fillId="0" borderId="0" xfId="0" applyNumberFormat="1"/>
    <xf numFmtId="0" fontId="6" fillId="0" borderId="0" xfId="0" applyNumberFormat="1" applyFont="1" applyBorder="1"/>
    <xf numFmtId="0" fontId="6" fillId="0" borderId="21" xfId="0" quotePrefix="1" applyNumberFormat="1" applyFont="1" applyBorder="1" applyAlignment="1">
      <alignment horizontal="center"/>
    </xf>
    <xf numFmtId="0" fontId="6" fillId="0" borderId="21" xfId="0" applyNumberFormat="1" applyFont="1" applyBorder="1" applyAlignment="1">
      <alignment horizontal="center"/>
    </xf>
    <xf numFmtId="0" fontId="12" fillId="5" borderId="66" xfId="0" applyFont="1" applyFill="1" applyBorder="1" applyProtection="1"/>
    <xf numFmtId="0" fontId="12" fillId="5" borderId="50" xfId="0" applyFont="1" applyFill="1" applyBorder="1" applyProtection="1"/>
    <xf numFmtId="0" fontId="12" fillId="5" borderId="64" xfId="0" applyFont="1" applyFill="1" applyBorder="1" applyAlignment="1" applyProtection="1">
      <alignment horizontal="center"/>
    </xf>
    <xf numFmtId="0" fontId="12" fillId="5" borderId="4" xfId="0" applyFont="1" applyFill="1" applyBorder="1" applyAlignment="1" applyProtection="1">
      <alignment horizontal="right"/>
    </xf>
    <xf numFmtId="0" fontId="12" fillId="5" borderId="50" xfId="0" applyFont="1" applyFill="1" applyBorder="1" applyAlignment="1" applyProtection="1">
      <alignment horizontal="right"/>
    </xf>
    <xf numFmtId="0" fontId="12" fillId="0" borderId="56" xfId="0" applyFont="1" applyFill="1" applyBorder="1" applyAlignment="1" applyProtection="1">
      <alignment horizontal="right"/>
    </xf>
    <xf numFmtId="0" fontId="12" fillId="0" borderId="6" xfId="0" applyFont="1" applyFill="1" applyBorder="1" applyAlignment="1" applyProtection="1">
      <alignment horizontal="right"/>
    </xf>
    <xf numFmtId="0" fontId="12" fillId="5" borderId="67" xfId="0" applyFont="1" applyFill="1" applyBorder="1" applyProtection="1"/>
    <xf numFmtId="0" fontId="12" fillId="5" borderId="56" xfId="0" applyFont="1" applyFill="1" applyBorder="1" applyProtection="1"/>
    <xf numFmtId="0" fontId="12" fillId="5" borderId="48" xfId="0" applyFont="1" applyFill="1" applyBorder="1" applyAlignment="1" applyProtection="1">
      <alignment horizontal="center"/>
    </xf>
    <xf numFmtId="0" fontId="12" fillId="5" borderId="1" xfId="0" applyFont="1" applyFill="1" applyBorder="1" applyAlignment="1" applyProtection="1">
      <alignment horizontal="right"/>
    </xf>
    <xf numFmtId="0" fontId="12" fillId="5" borderId="56" xfId="0" applyFont="1" applyFill="1" applyBorder="1" applyAlignment="1" applyProtection="1">
      <alignment horizontal="right"/>
    </xf>
    <xf numFmtId="0" fontId="12" fillId="0" borderId="38" xfId="0" applyFont="1" applyFill="1" applyBorder="1" applyAlignment="1" applyProtection="1">
      <alignment horizontal="right"/>
    </xf>
    <xf numFmtId="0" fontId="12" fillId="0" borderId="9" xfId="0" applyFont="1" applyFill="1" applyBorder="1" applyAlignment="1" applyProtection="1">
      <alignment horizontal="right"/>
    </xf>
    <xf numFmtId="0" fontId="12" fillId="0" borderId="18" xfId="0" applyFont="1" applyFill="1" applyBorder="1" applyAlignment="1" applyProtection="1">
      <alignment horizontal="right"/>
    </xf>
    <xf numFmtId="0" fontId="12" fillId="0" borderId="68" xfId="0" applyFont="1" applyFill="1" applyBorder="1" applyAlignment="1" applyProtection="1">
      <alignment horizontal="right"/>
    </xf>
    <xf numFmtId="0" fontId="12" fillId="5" borderId="17" xfId="0" applyFont="1" applyFill="1" applyBorder="1" applyProtection="1"/>
    <xf numFmtId="0" fontId="12" fillId="5" borderId="18" xfId="0" applyFont="1" applyFill="1" applyBorder="1" applyProtection="1"/>
    <xf numFmtId="0" fontId="12" fillId="5" borderId="69" xfId="0" applyFont="1" applyFill="1" applyBorder="1" applyAlignment="1" applyProtection="1">
      <alignment horizontal="center"/>
    </xf>
    <xf numFmtId="0" fontId="12" fillId="5" borderId="12" xfId="0" applyFont="1" applyFill="1" applyBorder="1" applyAlignment="1" applyProtection="1">
      <alignment horizontal="right"/>
    </xf>
    <xf numFmtId="0" fontId="12" fillId="5" borderId="18" xfId="0" applyFont="1" applyFill="1" applyBorder="1" applyAlignment="1" applyProtection="1">
      <alignment horizontal="right"/>
    </xf>
    <xf numFmtId="0" fontId="0" fillId="0" borderId="0" xfId="0" applyFill="1" applyProtection="1"/>
    <xf numFmtId="0" fontId="11" fillId="0" borderId="0" xfId="0" applyFont="1" applyFill="1" applyAlignment="1" applyProtection="1">
      <alignment horizontal="left"/>
    </xf>
    <xf numFmtId="0" fontId="15" fillId="0" borderId="0" xfId="3" applyFont="1" applyFill="1" applyBorder="1" applyAlignment="1" applyProtection="1">
      <alignment horizontal="centerContinuous"/>
    </xf>
    <xf numFmtId="0" fontId="12" fillId="0" borderId="0" xfId="3" applyFont="1" applyFill="1" applyAlignment="1" applyProtection="1">
      <alignment horizontal="centerContinuous"/>
    </xf>
    <xf numFmtId="0" fontId="15" fillId="0" borderId="0" xfId="3" applyFont="1" applyFill="1" applyProtection="1"/>
    <xf numFmtId="49" fontId="12" fillId="0" borderId="0" xfId="3" applyNumberFormat="1" applyFont="1" applyFill="1" applyBorder="1" applyAlignment="1" applyProtection="1">
      <alignment horizontal="centerContinuous"/>
    </xf>
    <xf numFmtId="0" fontId="0" fillId="0" borderId="0" xfId="0" applyFill="1" applyBorder="1" applyProtection="1"/>
    <xf numFmtId="0" fontId="12" fillId="0" borderId="5" xfId="4"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6" xfId="4" applyFont="1" applyFill="1" applyBorder="1" applyAlignment="1" applyProtection="1">
      <alignment horizontal="center" vertical="center"/>
    </xf>
    <xf numFmtId="0" fontId="12" fillId="0" borderId="70" xfId="4" applyFont="1" applyFill="1" applyBorder="1" applyAlignment="1" applyProtection="1">
      <alignment horizontal="center" vertical="top"/>
    </xf>
    <xf numFmtId="0" fontId="12" fillId="0" borderId="71" xfId="4" applyFont="1" applyFill="1" applyBorder="1" applyAlignment="1" applyProtection="1">
      <alignment horizontal="center" vertical="top"/>
    </xf>
    <xf numFmtId="0" fontId="12" fillId="0" borderId="8" xfId="4" applyFont="1" applyFill="1" applyBorder="1" applyAlignment="1" applyProtection="1">
      <alignment horizontal="center" vertical="top"/>
    </xf>
    <xf numFmtId="0" fontId="12" fillId="0" borderId="72" xfId="4" applyFont="1" applyFill="1" applyBorder="1" applyAlignment="1" applyProtection="1">
      <alignment horizontal="center" vertical="top"/>
    </xf>
    <xf numFmtId="0" fontId="12" fillId="0" borderId="67" xfId="0" applyFont="1" applyFill="1" applyBorder="1" applyProtection="1"/>
    <xf numFmtId="0" fontId="12" fillId="0" borderId="56" xfId="0" applyFont="1" applyFill="1" applyBorder="1" applyProtection="1"/>
    <xf numFmtId="0" fontId="12" fillId="0" borderId="48" xfId="0" applyFont="1" applyFill="1" applyBorder="1" applyAlignment="1" applyProtection="1">
      <alignment horizontal="center"/>
    </xf>
    <xf numFmtId="0" fontId="12" fillId="0" borderId="5" xfId="0" applyFont="1" applyFill="1" applyBorder="1" applyAlignment="1" applyProtection="1">
      <alignment horizontal="right"/>
    </xf>
    <xf numFmtId="0" fontId="12" fillId="0" borderId="1" xfId="0" applyFont="1" applyFill="1" applyBorder="1" applyAlignment="1" applyProtection="1">
      <alignment horizontal="right"/>
    </xf>
    <xf numFmtId="0" fontId="12" fillId="0" borderId="73" xfId="0" applyFont="1" applyFill="1" applyBorder="1" applyProtection="1"/>
    <xf numFmtId="0" fontId="12" fillId="0" borderId="38" xfId="0" applyFont="1" applyFill="1" applyBorder="1" applyProtection="1"/>
    <xf numFmtId="0" fontId="12" fillId="0" borderId="65" xfId="0" applyFont="1" applyFill="1" applyBorder="1" applyAlignment="1" applyProtection="1">
      <alignment horizontal="center"/>
    </xf>
    <xf numFmtId="0" fontId="12" fillId="0" borderId="7" xfId="0" applyFont="1" applyFill="1" applyBorder="1" applyAlignment="1" applyProtection="1">
      <alignment horizontal="right"/>
    </xf>
    <xf numFmtId="0" fontId="12" fillId="0" borderId="8" xfId="0" applyFont="1" applyFill="1" applyBorder="1" applyAlignment="1" applyProtection="1">
      <alignment horizontal="right"/>
    </xf>
    <xf numFmtId="0" fontId="17" fillId="0" borderId="17" xfId="0" applyFont="1" applyFill="1" applyBorder="1" applyProtection="1"/>
    <xf numFmtId="0" fontId="12" fillId="0" borderId="18" xfId="0" applyFont="1" applyFill="1" applyBorder="1" applyProtection="1"/>
    <xf numFmtId="0" fontId="12" fillId="0" borderId="69" xfId="0" applyFont="1" applyFill="1" applyBorder="1" applyAlignment="1" applyProtection="1">
      <alignment horizontal="center"/>
    </xf>
    <xf numFmtId="0" fontId="12" fillId="0" borderId="11" xfId="0" applyFont="1" applyFill="1" applyBorder="1" applyAlignment="1" applyProtection="1">
      <alignment horizontal="right"/>
    </xf>
    <xf numFmtId="0" fontId="12" fillId="0" borderId="12" xfId="0" applyFont="1" applyFill="1" applyBorder="1" applyAlignment="1" applyProtection="1">
      <alignment horizontal="right"/>
    </xf>
    <xf numFmtId="0" fontId="11" fillId="0" borderId="0" xfId="0" applyNumberFormat="1" applyFont="1" applyFill="1" applyProtection="1"/>
    <xf numFmtId="0" fontId="0" fillId="0" borderId="0" xfId="0" applyNumberFormat="1" applyFill="1" applyProtection="1"/>
    <xf numFmtId="0" fontId="10" fillId="0" borderId="0" xfId="0" applyNumberFormat="1" applyFont="1" applyFill="1" applyProtection="1"/>
    <xf numFmtId="0" fontId="12" fillId="0" borderId="0" xfId="0" applyNumberFormat="1" applyFont="1" applyFill="1" applyAlignment="1" applyProtection="1">
      <alignment horizontal="right"/>
    </xf>
    <xf numFmtId="0" fontId="0" fillId="0" borderId="0" xfId="0" applyNumberFormat="1" applyFill="1"/>
    <xf numFmtId="0" fontId="0" fillId="0" borderId="0" xfId="0" applyNumberFormat="1" applyFill="1" applyAlignment="1">
      <alignment wrapText="1"/>
    </xf>
    <xf numFmtId="0" fontId="0" fillId="0" borderId="0" xfId="0" applyNumberFormat="1" applyFill="1" applyAlignment="1">
      <alignment horizontal="right"/>
    </xf>
    <xf numFmtId="0" fontId="11" fillId="0" borderId="0" xfId="0" applyNumberFormat="1" applyFont="1" applyFill="1" applyAlignment="1" applyProtection="1">
      <alignment horizontal="left"/>
    </xf>
    <xf numFmtId="0" fontId="5" fillId="0" borderId="0" xfId="0" applyNumberFormat="1" applyFont="1" applyFill="1" applyProtection="1"/>
    <xf numFmtId="0" fontId="12" fillId="0" borderId="0" xfId="0" applyNumberFormat="1" applyFont="1" applyFill="1" applyBorder="1" applyAlignment="1" applyProtection="1">
      <alignment horizontal="center"/>
    </xf>
    <xf numFmtId="0" fontId="15" fillId="0" borderId="74" xfId="3" applyNumberFormat="1" applyFont="1" applyFill="1" applyBorder="1" applyAlignment="1" applyProtection="1">
      <alignment horizontal="left"/>
    </xf>
    <xf numFmtId="0" fontId="15" fillId="0" borderId="74" xfId="3" applyNumberFormat="1" applyFont="1" applyFill="1" applyBorder="1" applyAlignment="1" applyProtection="1">
      <alignment horizontal="centerContinuous"/>
    </xf>
    <xf numFmtId="0" fontId="15" fillId="0" borderId="75" xfId="3" applyNumberFormat="1" applyFont="1" applyFill="1" applyBorder="1" applyAlignment="1" applyProtection="1">
      <alignment horizontal="centerContinuous"/>
    </xf>
    <xf numFmtId="0" fontId="13" fillId="0" borderId="1" xfId="4" applyNumberFormat="1" applyFont="1" applyFill="1" applyBorder="1" applyAlignment="1" applyProtection="1">
      <alignment horizontal="center" vertical="center" wrapText="1"/>
    </xf>
    <xf numFmtId="0" fontId="15" fillId="0" borderId="71" xfId="3" applyNumberFormat="1" applyFont="1" applyFill="1" applyBorder="1" applyAlignment="1" applyProtection="1">
      <alignment horizontal="centerContinuous" shrinkToFit="1"/>
    </xf>
    <xf numFmtId="0" fontId="15" fillId="0" borderId="76" xfId="3" applyNumberFormat="1" applyFont="1" applyFill="1" applyBorder="1" applyAlignment="1" applyProtection="1">
      <alignment horizontal="centerContinuous" shrinkToFit="1"/>
    </xf>
    <xf numFmtId="0" fontId="15" fillId="0" borderId="2" xfId="3" applyNumberFormat="1" applyFont="1" applyFill="1" applyBorder="1" applyAlignment="1" applyProtection="1">
      <alignment horizontal="centerContinuous" shrinkToFit="1"/>
    </xf>
    <xf numFmtId="0" fontId="12" fillId="0" borderId="5" xfId="4" applyNumberFormat="1" applyFont="1" applyFill="1" applyBorder="1" applyAlignment="1" applyProtection="1">
      <alignment horizontal="center" vertical="center"/>
    </xf>
    <xf numFmtId="0" fontId="12" fillId="0" borderId="1" xfId="4" applyNumberFormat="1" applyFont="1" applyFill="1" applyBorder="1" applyAlignment="1" applyProtection="1">
      <alignment horizontal="center" vertical="center"/>
    </xf>
    <xf numFmtId="0" fontId="12" fillId="0" borderId="1" xfId="4" applyNumberFormat="1" applyFont="1" applyFill="1" applyBorder="1" applyAlignment="1" applyProtection="1">
      <alignment horizontal="center" vertical="center" wrapText="1"/>
    </xf>
    <xf numFmtId="0" fontId="12" fillId="0" borderId="6" xfId="4" applyNumberFormat="1" applyFont="1" applyFill="1" applyBorder="1" applyAlignment="1" applyProtection="1">
      <alignment horizontal="center" vertical="center" wrapText="1"/>
    </xf>
    <xf numFmtId="0" fontId="12" fillId="0" borderId="70" xfId="4" applyNumberFormat="1" applyFont="1" applyFill="1" applyBorder="1" applyAlignment="1" applyProtection="1">
      <alignment horizontal="center" vertical="top"/>
    </xf>
    <xf numFmtId="0" fontId="12" fillId="0" borderId="71" xfId="4" applyNumberFormat="1" applyFont="1" applyFill="1" applyBorder="1" applyAlignment="1" applyProtection="1">
      <alignment horizontal="center" vertical="top"/>
    </xf>
    <xf numFmtId="0" fontId="12" fillId="0" borderId="8" xfId="4" applyNumberFormat="1" applyFont="1" applyFill="1" applyBorder="1" applyAlignment="1" applyProtection="1">
      <alignment horizontal="center" vertical="top"/>
    </xf>
    <xf numFmtId="0" fontId="12" fillId="0" borderId="72" xfId="4" applyNumberFormat="1" applyFont="1" applyFill="1" applyBorder="1" applyAlignment="1" applyProtection="1">
      <alignment horizontal="center" vertical="top"/>
    </xf>
    <xf numFmtId="0" fontId="12" fillId="0" borderId="3" xfId="0" applyNumberFormat="1" applyFont="1" applyFill="1" applyBorder="1" applyProtection="1"/>
    <xf numFmtId="0" fontId="12" fillId="0" borderId="20" xfId="0" quotePrefix="1" applyNumberFormat="1" applyFont="1" applyFill="1" applyBorder="1" applyAlignment="1" applyProtection="1">
      <alignment horizontal="center"/>
    </xf>
    <xf numFmtId="0" fontId="12" fillId="0" borderId="3" xfId="1" applyNumberFormat="1" applyFont="1" applyFill="1" applyBorder="1" applyProtection="1">
      <protection locked="0"/>
    </xf>
    <xf numFmtId="0" fontId="12" fillId="0" borderId="4" xfId="1" applyNumberFormat="1" applyFont="1" applyFill="1" applyBorder="1" applyProtection="1">
      <protection locked="0"/>
    </xf>
    <xf numFmtId="0" fontId="12" fillId="0" borderId="4" xfId="0" applyNumberFormat="1" applyFont="1" applyFill="1" applyBorder="1" applyProtection="1">
      <protection locked="0"/>
    </xf>
    <xf numFmtId="0" fontId="12" fillId="0" borderId="49" xfId="1" applyNumberFormat="1" applyFont="1" applyFill="1" applyBorder="1" applyProtection="1">
      <protection locked="0"/>
    </xf>
    <xf numFmtId="0" fontId="12" fillId="0" borderId="21" xfId="0" quotePrefix="1" applyNumberFormat="1" applyFont="1" applyFill="1" applyBorder="1" applyAlignment="1" applyProtection="1">
      <alignment horizontal="center"/>
    </xf>
    <xf numFmtId="0" fontId="12" fillId="0" borderId="5" xfId="1" applyNumberFormat="1" applyFont="1" applyFill="1" applyBorder="1" applyProtection="1">
      <protection locked="0"/>
    </xf>
    <xf numFmtId="0" fontId="12" fillId="0" borderId="1" xfId="1" applyNumberFormat="1" applyFont="1" applyFill="1" applyBorder="1" applyProtection="1">
      <protection locked="0"/>
    </xf>
    <xf numFmtId="0" fontId="12" fillId="0" borderId="1" xfId="1" applyNumberFormat="1" applyFont="1" applyFill="1" applyBorder="1" applyProtection="1"/>
    <xf numFmtId="0" fontId="12" fillId="0" borderId="6" xfId="1" applyNumberFormat="1" applyFont="1" applyFill="1" applyBorder="1" applyProtection="1"/>
    <xf numFmtId="0" fontId="12" fillId="0" borderId="5" xfId="1" applyNumberFormat="1" applyFont="1" applyFill="1" applyBorder="1" applyProtection="1"/>
    <xf numFmtId="0" fontId="15" fillId="0" borderId="5" xfId="0" applyNumberFormat="1" applyFont="1" applyFill="1" applyBorder="1" applyAlignment="1" applyProtection="1">
      <alignment wrapText="1"/>
    </xf>
    <xf numFmtId="0" fontId="15" fillId="0" borderId="21" xfId="0" quotePrefix="1" applyNumberFormat="1" applyFont="1" applyFill="1" applyBorder="1" applyAlignment="1" applyProtection="1">
      <alignment horizontal="center" wrapText="1"/>
    </xf>
    <xf numFmtId="0" fontId="12" fillId="0" borderId="21" xfId="0" applyNumberFormat="1" applyFont="1" applyFill="1" applyBorder="1" applyAlignment="1" applyProtection="1">
      <alignment horizontal="center"/>
    </xf>
    <xf numFmtId="0" fontId="15" fillId="0" borderId="7" xfId="0" applyNumberFormat="1" applyFont="1" applyFill="1" applyBorder="1" applyAlignment="1" applyProtection="1">
      <alignment wrapText="1"/>
    </xf>
    <xf numFmtId="0" fontId="15" fillId="0" borderId="22" xfId="0" applyNumberFormat="1" applyFont="1" applyFill="1" applyBorder="1" applyAlignment="1" applyProtection="1">
      <alignment horizontal="center" wrapText="1"/>
    </xf>
    <xf numFmtId="0" fontId="12" fillId="0" borderId="7" xfId="1" applyNumberFormat="1" applyFont="1" applyFill="1" applyBorder="1" applyProtection="1"/>
    <xf numFmtId="0" fontId="12" fillId="0" borderId="8" xfId="1" applyNumberFormat="1" applyFont="1" applyFill="1" applyBorder="1" applyProtection="1"/>
    <xf numFmtId="0" fontId="12" fillId="0" borderId="9" xfId="1" applyNumberFormat="1" applyFont="1" applyFill="1" applyBorder="1" applyProtection="1"/>
    <xf numFmtId="0" fontId="15" fillId="0" borderId="0" xfId="3" applyNumberFormat="1" applyFont="1" applyFill="1" applyProtection="1"/>
    <xf numFmtId="0" fontId="0" fillId="0" borderId="0" xfId="1" applyNumberFormat="1" applyFont="1" applyFill="1" applyProtection="1"/>
    <xf numFmtId="0" fontId="12" fillId="0" borderId="3" xfId="0" applyNumberFormat="1" applyFont="1" applyFill="1" applyBorder="1" applyAlignment="1" applyProtection="1">
      <alignment wrapText="1"/>
    </xf>
    <xf numFmtId="0" fontId="12" fillId="0" borderId="23" xfId="0" applyNumberFormat="1" applyFont="1" applyFill="1" applyBorder="1" applyAlignment="1" applyProtection="1">
      <alignment horizontal="center" wrapText="1"/>
    </xf>
    <xf numFmtId="0" fontId="12" fillId="0" borderId="50" xfId="1" applyNumberFormat="1" applyFont="1" applyFill="1" applyBorder="1" applyProtection="1">
      <protection locked="0"/>
    </xf>
    <xf numFmtId="0" fontId="12" fillId="0" borderId="4" xfId="1" applyNumberFormat="1" applyFont="1" applyFill="1" applyBorder="1" applyProtection="1"/>
    <xf numFmtId="0" fontId="12" fillId="0" borderId="49" xfId="1" applyNumberFormat="1" applyFont="1" applyFill="1" applyBorder="1" applyProtection="1"/>
    <xf numFmtId="0" fontId="12" fillId="0" borderId="7" xfId="0" applyNumberFormat="1" applyFont="1" applyFill="1" applyBorder="1" applyAlignment="1" applyProtection="1">
      <alignment wrapText="1"/>
    </xf>
    <xf numFmtId="0" fontId="12" fillId="0" borderId="24" xfId="0" applyNumberFormat="1" applyFont="1" applyFill="1" applyBorder="1" applyAlignment="1" applyProtection="1">
      <alignment horizontal="center" wrapText="1"/>
    </xf>
    <xf numFmtId="0" fontId="12" fillId="0" borderId="38" xfId="1" applyNumberFormat="1" applyFont="1" applyFill="1" applyBorder="1" applyProtection="1">
      <protection locked="0"/>
    </xf>
    <xf numFmtId="0" fontId="12" fillId="0" borderId="8" xfId="1" applyNumberFormat="1" applyFont="1" applyFill="1" applyBorder="1" applyProtection="1">
      <protection locked="0"/>
    </xf>
    <xf numFmtId="0" fontId="1" fillId="0" borderId="0" xfId="4" applyNumberFormat="1" applyFill="1" applyProtection="1"/>
    <xf numFmtId="0" fontId="0" fillId="0" borderId="0" xfId="0" applyNumberFormat="1" applyFill="1" applyAlignment="1" applyProtection="1"/>
    <xf numFmtId="0" fontId="28" fillId="0" borderId="0" xfId="0" applyNumberFormat="1" applyFont="1" applyFill="1" applyAlignment="1" applyProtection="1">
      <alignment horizontal="left" wrapText="1"/>
    </xf>
    <xf numFmtId="0" fontId="30" fillId="0" borderId="0" xfId="0" applyNumberFormat="1" applyFont="1" applyFill="1" applyProtection="1"/>
    <xf numFmtId="0" fontId="28" fillId="0" borderId="0" xfId="0" applyNumberFormat="1" applyFont="1" applyFill="1" applyAlignment="1" applyProtection="1">
      <alignment horizontal="left"/>
    </xf>
    <xf numFmtId="0" fontId="0" fillId="0" borderId="0" xfId="0" quotePrefix="1" applyAlignment="1"/>
    <xf numFmtId="0" fontId="1" fillId="0" borderId="0" xfId="0" applyFont="1" applyFill="1" applyAlignment="1" applyProtection="1"/>
    <xf numFmtId="0" fontId="11" fillId="0" borderId="0" xfId="0" applyFont="1" applyFill="1" applyProtection="1"/>
    <xf numFmtId="0" fontId="0" fillId="0" borderId="0" xfId="0" applyFill="1" applyAlignment="1" applyProtection="1">
      <alignment horizontal="right"/>
    </xf>
    <xf numFmtId="0" fontId="15" fillId="0" borderId="74" xfId="3" applyFont="1" applyFill="1" applyBorder="1" applyAlignment="1" applyProtection="1">
      <alignment horizontal="left"/>
    </xf>
    <xf numFmtId="0" fontId="15" fillId="0" borderId="74" xfId="3" applyFont="1" applyFill="1" applyBorder="1" applyAlignment="1" applyProtection="1">
      <alignment horizontal="centerContinuous"/>
    </xf>
    <xf numFmtId="0" fontId="15" fillId="0" borderId="75" xfId="3" applyFont="1" applyFill="1" applyBorder="1" applyAlignment="1" applyProtection="1">
      <alignment horizontal="centerContinuous"/>
    </xf>
    <xf numFmtId="0" fontId="15" fillId="0" borderId="0" xfId="0" applyFont="1" applyFill="1" applyProtection="1"/>
    <xf numFmtId="0" fontId="15" fillId="0" borderId="71" xfId="3" applyFont="1" applyFill="1" applyBorder="1" applyAlignment="1" applyProtection="1">
      <alignment horizontal="centerContinuous" shrinkToFit="1"/>
    </xf>
    <xf numFmtId="0" fontId="15" fillId="0" borderId="76" xfId="3" applyFont="1" applyFill="1" applyBorder="1" applyAlignment="1" applyProtection="1">
      <alignment horizontal="centerContinuous" shrinkToFit="1"/>
    </xf>
    <xf numFmtId="0" fontId="15" fillId="0" borderId="2" xfId="3" applyFont="1" applyFill="1" applyBorder="1" applyAlignment="1" applyProtection="1">
      <alignment horizontal="centerContinuous" shrinkToFit="1"/>
    </xf>
    <xf numFmtId="0" fontId="12" fillId="0" borderId="6" xfId="4" applyFont="1" applyFill="1" applyBorder="1" applyAlignment="1" applyProtection="1">
      <alignment horizontal="center" vertical="center" wrapText="1"/>
    </xf>
    <xf numFmtId="0" fontId="16" fillId="0" borderId="3" xfId="0" applyFont="1" applyFill="1" applyBorder="1" applyAlignment="1" applyProtection="1">
      <alignment wrapText="1"/>
    </xf>
    <xf numFmtId="38" fontId="12" fillId="0" borderId="10" xfId="1" applyFont="1" applyFill="1" applyBorder="1" applyProtection="1"/>
    <xf numFmtId="38" fontId="12" fillId="0" borderId="2" xfId="1" applyFont="1" applyFill="1" applyBorder="1" applyProtection="1"/>
    <xf numFmtId="38" fontId="12" fillId="0" borderId="51" xfId="1" applyFont="1" applyFill="1" applyBorder="1" applyProtection="1"/>
    <xf numFmtId="38" fontId="12" fillId="0" borderId="5" xfId="1" applyFont="1" applyFill="1" applyBorder="1" applyProtection="1">
      <protection locked="0"/>
    </xf>
    <xf numFmtId="38" fontId="12" fillId="0" borderId="1" xfId="1" applyFont="1" applyFill="1" applyBorder="1" applyProtection="1">
      <protection locked="0"/>
    </xf>
    <xf numFmtId="38" fontId="12" fillId="0" borderId="6" xfId="1" applyFont="1" applyFill="1" applyBorder="1" applyProtection="1">
      <protection locked="0"/>
    </xf>
    <xf numFmtId="38" fontId="12" fillId="0" borderId="27" xfId="1" applyFont="1" applyFill="1" applyBorder="1" applyProtection="1">
      <protection locked="0"/>
    </xf>
    <xf numFmtId="38" fontId="12" fillId="0" borderId="52" xfId="1" applyFont="1" applyFill="1" applyBorder="1" applyProtection="1">
      <protection locked="0"/>
    </xf>
    <xf numFmtId="38" fontId="12" fillId="0" borderId="53" xfId="1" applyFont="1" applyFill="1" applyBorder="1" applyProtection="1">
      <protection locked="0"/>
    </xf>
    <xf numFmtId="38" fontId="12" fillId="0" borderId="28" xfId="1" applyFont="1" applyFill="1" applyBorder="1" applyProtection="1">
      <protection locked="0"/>
    </xf>
    <xf numFmtId="38" fontId="12" fillId="0" borderId="44" xfId="1" applyFont="1" applyFill="1" applyBorder="1" applyProtection="1">
      <protection locked="0"/>
    </xf>
    <xf numFmtId="38" fontId="12" fillId="0" borderId="54" xfId="1" applyFont="1" applyFill="1" applyBorder="1" applyProtection="1">
      <protection locked="0"/>
    </xf>
    <xf numFmtId="0" fontId="16" fillId="0" borderId="30" xfId="0" applyFont="1" applyFill="1" applyBorder="1" applyAlignment="1" applyProtection="1">
      <alignment wrapText="1"/>
    </xf>
    <xf numFmtId="38" fontId="12" fillId="0" borderId="56" xfId="1" applyFont="1" applyFill="1" applyBorder="1" applyProtection="1">
      <protection locked="0"/>
    </xf>
    <xf numFmtId="38" fontId="12" fillId="0" borderId="57" xfId="1" applyFont="1" applyFill="1" applyBorder="1" applyProtection="1">
      <protection locked="0"/>
    </xf>
    <xf numFmtId="38" fontId="12" fillId="0" borderId="38" xfId="1" applyFont="1" applyFill="1" applyBorder="1" applyProtection="1">
      <protection locked="0"/>
    </xf>
    <xf numFmtId="38" fontId="12" fillId="0" borderId="8" xfId="1" applyFont="1" applyFill="1" applyBorder="1" applyProtection="1">
      <protection locked="0"/>
    </xf>
    <xf numFmtId="38" fontId="12" fillId="0" borderId="9" xfId="1" applyFont="1" applyFill="1" applyBorder="1" applyProtection="1">
      <protection locked="0"/>
    </xf>
    <xf numFmtId="38" fontId="12" fillId="0" borderId="3" xfId="1" applyFont="1" applyFill="1" applyBorder="1" applyProtection="1"/>
    <xf numFmtId="38" fontId="12" fillId="0" borderId="4" xfId="1" applyFont="1" applyFill="1" applyBorder="1" applyProtection="1"/>
    <xf numFmtId="38" fontId="12" fillId="0" borderId="49" xfId="1" applyFont="1" applyFill="1" applyBorder="1" applyProtection="1"/>
    <xf numFmtId="38" fontId="12" fillId="0" borderId="55" xfId="1" applyFont="1" applyFill="1" applyBorder="1" applyProtection="1"/>
    <xf numFmtId="0" fontId="15" fillId="0" borderId="34" xfId="0" applyFont="1" applyFill="1" applyBorder="1" applyProtection="1"/>
    <xf numFmtId="0" fontId="12" fillId="0" borderId="35" xfId="0" applyFont="1" applyFill="1" applyBorder="1" applyAlignment="1" applyProtection="1">
      <alignment horizontal="center"/>
    </xf>
    <xf numFmtId="0" fontId="15" fillId="0" borderId="30" xfId="0" applyFont="1" applyFill="1" applyBorder="1" applyProtection="1"/>
    <xf numFmtId="38" fontId="12" fillId="0" borderId="61" xfId="1" applyFont="1" applyFill="1" applyBorder="1" applyProtection="1"/>
    <xf numFmtId="38" fontId="12" fillId="0" borderId="62" xfId="1" applyFont="1" applyFill="1" applyBorder="1" applyProtection="1"/>
    <xf numFmtId="38" fontId="12" fillId="0" borderId="63" xfId="1" applyFont="1" applyFill="1" applyBorder="1" applyProtection="1"/>
    <xf numFmtId="38" fontId="12" fillId="0" borderId="1" xfId="1" applyFont="1" applyFill="1" applyBorder="1" applyProtection="1"/>
    <xf numFmtId="38" fontId="12" fillId="0" borderId="6" xfId="1" applyFont="1" applyFill="1" applyBorder="1" applyProtection="1"/>
    <xf numFmtId="0" fontId="12" fillId="0" borderId="5" xfId="0" applyFont="1" applyFill="1" applyBorder="1" applyAlignment="1" applyProtection="1"/>
    <xf numFmtId="38" fontId="12" fillId="0" borderId="52" xfId="1" applyFont="1" applyFill="1" applyBorder="1" applyProtection="1"/>
    <xf numFmtId="38" fontId="12" fillId="0" borderId="53" xfId="1" applyFont="1" applyFill="1" applyBorder="1" applyProtection="1"/>
    <xf numFmtId="0" fontId="12" fillId="0" borderId="28" xfId="0" applyFont="1" applyFill="1" applyBorder="1" applyAlignment="1" applyProtection="1"/>
    <xf numFmtId="0" fontId="12" fillId="0" borderId="36" xfId="0" applyFont="1" applyFill="1" applyBorder="1" applyAlignment="1" applyProtection="1">
      <alignment horizontal="center"/>
    </xf>
    <xf numFmtId="38" fontId="12" fillId="0" borderId="43" xfId="1" applyFont="1" applyFill="1" applyBorder="1" applyProtection="1">
      <protection locked="0"/>
    </xf>
    <xf numFmtId="38" fontId="12" fillId="0" borderId="44" xfId="1" applyFont="1" applyFill="1" applyBorder="1" applyProtection="1"/>
    <xf numFmtId="38" fontId="12" fillId="0" borderId="54" xfId="1" applyFont="1" applyFill="1" applyBorder="1" applyProtection="1"/>
    <xf numFmtId="0" fontId="12" fillId="0" borderId="7" xfId="0" applyFont="1" applyFill="1" applyBorder="1" applyAlignment="1" applyProtection="1"/>
    <xf numFmtId="38" fontId="12" fillId="0" borderId="8" xfId="1" applyFont="1" applyFill="1" applyBorder="1" applyProtection="1"/>
    <xf numFmtId="38" fontId="12" fillId="0" borderId="9" xfId="1" applyFont="1" applyFill="1" applyBorder="1" applyProtection="1"/>
    <xf numFmtId="0" fontId="12" fillId="0" borderId="0" xfId="0" applyFont="1" applyFill="1" applyAlignment="1" applyProtection="1">
      <alignment horizontal="center"/>
    </xf>
    <xf numFmtId="38" fontId="12" fillId="0" borderId="58" xfId="1" applyFont="1" applyFill="1" applyBorder="1" applyAlignment="1" applyProtection="1"/>
    <xf numFmtId="38" fontId="12" fillId="0" borderId="59" xfId="1" applyFont="1" applyFill="1" applyBorder="1" applyAlignment="1" applyProtection="1"/>
    <xf numFmtId="38" fontId="12" fillId="0" borderId="60" xfId="1" applyFont="1" applyFill="1" applyBorder="1" applyAlignment="1" applyProtection="1"/>
    <xf numFmtId="0" fontId="11" fillId="0" borderId="0" xfId="0" applyFont="1" applyFill="1" applyAlignment="1" applyProtection="1">
      <alignment horizontal="center"/>
    </xf>
    <xf numFmtId="0" fontId="0" fillId="0" borderId="0" xfId="0" applyFill="1" applyAlignment="1" applyProtection="1">
      <alignment horizontal="center"/>
    </xf>
    <xf numFmtId="0" fontId="17" fillId="0" borderId="0" xfId="0" applyFont="1" applyFill="1" applyAlignment="1" applyProtection="1">
      <alignment horizontal="right"/>
    </xf>
    <xf numFmtId="0" fontId="15" fillId="0" borderId="15" xfId="3" applyFont="1" applyFill="1" applyBorder="1" applyAlignment="1" applyProtection="1">
      <alignment horizontal="left"/>
    </xf>
    <xf numFmtId="0" fontId="15" fillId="0" borderId="77" xfId="3" applyFont="1" applyFill="1" applyBorder="1" applyAlignment="1" applyProtection="1">
      <alignment horizontal="centerContinuous"/>
    </xf>
    <xf numFmtId="0" fontId="15" fillId="0" borderId="13" xfId="3" applyFont="1" applyFill="1" applyBorder="1" applyAlignment="1" applyProtection="1">
      <alignment horizontal="centerContinuous" shrinkToFit="1"/>
    </xf>
    <xf numFmtId="0" fontId="15" fillId="0" borderId="72" xfId="3" applyFont="1" applyFill="1" applyBorder="1" applyAlignment="1" applyProtection="1">
      <alignment horizontal="centerContinuous" shrinkToFit="1"/>
    </xf>
    <xf numFmtId="0" fontId="15" fillId="0" borderId="78" xfId="3" applyFont="1" applyFill="1" applyBorder="1" applyAlignment="1" applyProtection="1">
      <alignment horizontal="centerContinuous" shrinkToFit="1"/>
    </xf>
    <xf numFmtId="0" fontId="15" fillId="0" borderId="51" xfId="3" applyFont="1" applyFill="1" applyBorder="1" applyAlignment="1" applyProtection="1">
      <alignment horizontal="centerContinuous" shrinkToFit="1"/>
    </xf>
    <xf numFmtId="0" fontId="12" fillId="0" borderId="13" xfId="4" applyFont="1" applyFill="1" applyBorder="1" applyAlignment="1" applyProtection="1">
      <alignment horizontal="center" vertical="top"/>
    </xf>
    <xf numFmtId="0" fontId="12" fillId="0" borderId="64" xfId="1" applyNumberFormat="1" applyFont="1" applyFill="1" applyBorder="1" applyProtection="1">
      <protection locked="0"/>
    </xf>
    <xf numFmtId="0" fontId="12" fillId="0" borderId="48" xfId="1" applyNumberFormat="1" applyFont="1" applyFill="1" applyBorder="1" applyProtection="1">
      <protection locked="0"/>
    </xf>
    <xf numFmtId="0" fontId="12" fillId="0" borderId="56" xfId="1" applyNumberFormat="1" applyFont="1" applyFill="1" applyBorder="1" applyProtection="1">
      <protection locked="0"/>
    </xf>
    <xf numFmtId="0" fontId="12" fillId="0" borderId="6" xfId="1" applyNumberFormat="1" applyFont="1" applyFill="1" applyBorder="1" applyProtection="1">
      <protection locked="0"/>
    </xf>
    <xf numFmtId="0" fontId="12" fillId="0" borderId="7" xfId="1" applyNumberFormat="1" applyFont="1" applyFill="1" applyBorder="1" applyProtection="1">
      <protection locked="0"/>
    </xf>
    <xf numFmtId="0" fontId="12" fillId="0" borderId="65" xfId="1" applyNumberFormat="1" applyFont="1" applyFill="1" applyBorder="1" applyProtection="1">
      <protection locked="0"/>
    </xf>
    <xf numFmtId="0" fontId="12" fillId="0" borderId="9" xfId="1" applyNumberFormat="1" applyFont="1" applyFill="1" applyBorder="1" applyProtection="1">
      <protection locked="0"/>
    </xf>
    <xf numFmtId="0" fontId="17" fillId="0" borderId="0" xfId="0" applyNumberFormat="1" applyFont="1" applyFill="1" applyAlignment="1" applyProtection="1">
      <alignment horizontal="right"/>
    </xf>
    <xf numFmtId="0" fontId="15" fillId="0" borderId="15" xfId="3" applyNumberFormat="1" applyFont="1" applyFill="1" applyBorder="1" applyAlignment="1" applyProtection="1">
      <alignment horizontal="left"/>
    </xf>
    <xf numFmtId="0" fontId="15" fillId="0" borderId="77" xfId="3" applyNumberFormat="1" applyFont="1" applyFill="1" applyBorder="1" applyAlignment="1" applyProtection="1">
      <alignment horizontal="centerContinuous"/>
    </xf>
    <xf numFmtId="0" fontId="15" fillId="0" borderId="13" xfId="3" applyNumberFormat="1" applyFont="1" applyFill="1" applyBorder="1" applyAlignment="1" applyProtection="1">
      <alignment horizontal="centerContinuous" shrinkToFit="1"/>
    </xf>
    <xf numFmtId="0" fontId="15" fillId="0" borderId="72" xfId="3" applyNumberFormat="1" applyFont="1" applyFill="1" applyBorder="1" applyAlignment="1" applyProtection="1">
      <alignment horizontal="centerContinuous" shrinkToFit="1"/>
    </xf>
    <xf numFmtId="0" fontId="15" fillId="0" borderId="78" xfId="3" applyNumberFormat="1" applyFont="1" applyFill="1" applyBorder="1" applyAlignment="1" applyProtection="1">
      <alignment horizontal="centerContinuous" shrinkToFit="1"/>
    </xf>
    <xf numFmtId="0" fontId="15" fillId="0" borderId="51" xfId="3" applyNumberFormat="1" applyFont="1" applyFill="1" applyBorder="1" applyAlignment="1" applyProtection="1">
      <alignment horizontal="centerContinuous" shrinkToFit="1"/>
    </xf>
    <xf numFmtId="0" fontId="12" fillId="0" borderId="13" xfId="4" applyNumberFormat="1" applyFont="1" applyFill="1" applyBorder="1" applyAlignment="1" applyProtection="1">
      <alignment horizontal="center" vertical="top"/>
    </xf>
    <xf numFmtId="0" fontId="0" fillId="0" borderId="52" xfId="0" applyBorder="1"/>
    <xf numFmtId="0" fontId="0" fillId="0" borderId="71" xfId="0" applyBorder="1"/>
    <xf numFmtId="0" fontId="12" fillId="0" borderId="66" xfId="0" applyFont="1" applyFill="1" applyBorder="1" applyProtection="1"/>
    <xf numFmtId="0" fontId="12" fillId="0" borderId="50" xfId="0" applyFont="1" applyFill="1" applyBorder="1" applyProtection="1"/>
    <xf numFmtId="0" fontId="12" fillId="0" borderId="64" xfId="0" applyFont="1" applyFill="1" applyBorder="1" applyAlignment="1" applyProtection="1">
      <alignment horizontal="center"/>
    </xf>
    <xf numFmtId="0" fontId="12" fillId="0" borderId="3" xfId="0" applyFont="1" applyFill="1" applyBorder="1" applyAlignment="1" applyProtection="1">
      <alignment horizontal="right"/>
    </xf>
    <xf numFmtId="0" fontId="12" fillId="0" borderId="4" xfId="0" applyFont="1" applyFill="1" applyBorder="1" applyAlignment="1" applyProtection="1">
      <alignment horizontal="right"/>
    </xf>
    <xf numFmtId="0" fontId="12" fillId="0" borderId="50" xfId="0" applyFont="1" applyFill="1" applyBorder="1" applyAlignment="1" applyProtection="1">
      <alignment horizontal="right"/>
    </xf>
    <xf numFmtId="0" fontId="12" fillId="0" borderId="49" xfId="0" applyFont="1" applyFill="1" applyBorder="1" applyAlignment="1" applyProtection="1">
      <alignment horizontal="right"/>
    </xf>
    <xf numFmtId="0" fontId="12" fillId="0" borderId="17" xfId="0" applyFont="1" applyFill="1" applyBorder="1" applyProtection="1"/>
    <xf numFmtId="0" fontId="15" fillId="0" borderId="0" xfId="3" applyFont="1" applyFill="1" applyBorder="1" applyProtection="1"/>
    <xf numFmtId="0" fontId="17" fillId="0" borderId="0" xfId="0" applyFont="1" applyFill="1" applyBorder="1" applyProtection="1"/>
    <xf numFmtId="0" fontId="12" fillId="0" borderId="71" xfId="3" applyFont="1" applyFill="1" applyBorder="1" applyAlignment="1" applyProtection="1">
      <alignment horizontal="centerContinuous" shrinkToFit="1"/>
    </xf>
    <xf numFmtId="0" fontId="12" fillId="0" borderId="76" xfId="3" applyFont="1" applyFill="1" applyBorder="1" applyAlignment="1" applyProtection="1">
      <alignment horizontal="centerContinuous" shrinkToFit="1"/>
    </xf>
    <xf numFmtId="0" fontId="12" fillId="0" borderId="2" xfId="3" applyFont="1" applyFill="1" applyBorder="1" applyAlignment="1" applyProtection="1">
      <alignment horizontal="centerContinuous" shrinkToFit="1"/>
    </xf>
    <xf numFmtId="9" fontId="0" fillId="0" borderId="0" xfId="0" applyNumberFormat="1"/>
    <xf numFmtId="38" fontId="12" fillId="0" borderId="2" xfId="1" applyFont="1" applyBorder="1" applyProtection="1">
      <protection locked="0"/>
    </xf>
    <xf numFmtId="0" fontId="12" fillId="0" borderId="11" xfId="4" applyFont="1" applyBorder="1" applyAlignment="1" applyProtection="1">
      <alignment horizontal="center" vertical="top"/>
    </xf>
    <xf numFmtId="38" fontId="12" fillId="0" borderId="51" xfId="1" applyFont="1" applyBorder="1" applyProtection="1">
      <protection locked="0"/>
    </xf>
    <xf numFmtId="38" fontId="12" fillId="0" borderId="55" xfId="1" applyFont="1" applyBorder="1" applyProtection="1">
      <protection locked="0"/>
    </xf>
    <xf numFmtId="38" fontId="12" fillId="4" borderId="56" xfId="1" applyFont="1" applyFill="1" applyBorder="1" applyProtection="1"/>
    <xf numFmtId="38" fontId="15" fillId="4" borderId="56" xfId="1" applyFont="1" applyFill="1" applyBorder="1" applyProtection="1"/>
    <xf numFmtId="38" fontId="12" fillId="4" borderId="38" xfId="1" applyFont="1" applyFill="1" applyBorder="1" applyProtection="1"/>
    <xf numFmtId="0" fontId="12" fillId="0" borderId="18" xfId="4" applyFont="1" applyFill="1" applyBorder="1" applyAlignment="1" applyProtection="1">
      <alignment horizontal="center" vertical="top"/>
    </xf>
    <xf numFmtId="0" fontId="12" fillId="0" borderId="12" xfId="4" applyFont="1" applyFill="1" applyBorder="1" applyAlignment="1" applyProtection="1">
      <alignment horizontal="center" vertical="top"/>
    </xf>
    <xf numFmtId="0" fontId="12" fillId="0" borderId="9" xfId="4" applyFont="1" applyFill="1" applyBorder="1" applyAlignment="1" applyProtection="1">
      <alignment horizontal="center" vertical="top"/>
    </xf>
    <xf numFmtId="0" fontId="12" fillId="0" borderId="11" xfId="4" applyFont="1" applyFill="1" applyBorder="1" applyAlignment="1" applyProtection="1">
      <alignment horizontal="center" vertical="top"/>
    </xf>
    <xf numFmtId="0" fontId="12" fillId="0" borderId="68" xfId="4" applyFont="1" applyFill="1" applyBorder="1" applyAlignment="1" applyProtection="1">
      <alignment horizontal="center" vertical="top"/>
    </xf>
    <xf numFmtId="0" fontId="12" fillId="6" borderId="5" xfId="0" applyFont="1" applyFill="1" applyBorder="1" applyProtection="1"/>
    <xf numFmtId="0" fontId="12" fillId="0" borderId="1" xfId="0" applyFont="1" applyFill="1" applyBorder="1" applyAlignment="1" applyProtection="1">
      <alignment horizontal="right"/>
      <protection locked="0"/>
    </xf>
    <xf numFmtId="0" fontId="12" fillId="0" borderId="56" xfId="0" applyFont="1" applyFill="1" applyBorder="1" applyAlignment="1" applyProtection="1">
      <alignment horizontal="right"/>
      <protection locked="0"/>
    </xf>
    <xf numFmtId="0" fontId="12" fillId="0" borderId="8" xfId="0" applyFont="1" applyFill="1" applyBorder="1" applyAlignment="1" applyProtection="1">
      <alignment horizontal="right"/>
      <protection locked="0"/>
    </xf>
    <xf numFmtId="0" fontId="12" fillId="0" borderId="38" xfId="0" applyFont="1" applyFill="1" applyBorder="1" applyAlignment="1" applyProtection="1">
      <alignment horizontal="right"/>
      <protection locked="0"/>
    </xf>
    <xf numFmtId="0" fontId="12" fillId="0" borderId="12" xfId="0" applyFont="1" applyFill="1" applyBorder="1" applyAlignment="1" applyProtection="1">
      <alignment horizontal="right"/>
      <protection locked="0"/>
    </xf>
    <xf numFmtId="0" fontId="12" fillId="0" borderId="18" xfId="0" applyFont="1" applyFill="1" applyBorder="1" applyAlignment="1" applyProtection="1">
      <alignment horizontal="right"/>
      <protection locked="0"/>
    </xf>
    <xf numFmtId="38" fontId="12" fillId="6" borderId="2" xfId="1" applyFont="1" applyFill="1" applyBorder="1" applyProtection="1">
      <protection locked="0"/>
    </xf>
    <xf numFmtId="38" fontId="12" fillId="6" borderId="51" xfId="1" applyFont="1" applyFill="1" applyBorder="1" applyProtection="1">
      <protection locked="0"/>
    </xf>
    <xf numFmtId="15" fontId="22" fillId="0" borderId="19" xfId="0" applyNumberFormat="1" applyFont="1" applyFill="1" applyBorder="1" applyProtection="1">
      <protection locked="0"/>
    </xf>
    <xf numFmtId="0" fontId="13" fillId="0" borderId="5" xfId="4" applyFont="1" applyFill="1" applyBorder="1" applyAlignment="1" applyProtection="1">
      <alignment horizontal="center" vertical="center" wrapText="1"/>
    </xf>
    <xf numFmtId="38" fontId="12" fillId="0" borderId="56" xfId="1" applyFont="1" applyFill="1" applyBorder="1" applyProtection="1"/>
    <xf numFmtId="0" fontId="12" fillId="0" borderId="84" xfId="4" applyFont="1" applyFill="1" applyBorder="1" applyAlignment="1" applyProtection="1">
      <alignment horizontal="center" vertical="top"/>
    </xf>
    <xf numFmtId="0" fontId="12" fillId="5" borderId="23" xfId="0" applyFont="1" applyFill="1" applyBorder="1" applyAlignment="1" applyProtection="1">
      <alignment horizontal="right"/>
    </xf>
    <xf numFmtId="0" fontId="12" fillId="0" borderId="32" xfId="0" applyFont="1" applyFill="1" applyBorder="1" applyAlignment="1" applyProtection="1">
      <alignment horizontal="right"/>
      <protection locked="0"/>
    </xf>
    <xf numFmtId="0" fontId="12" fillId="5" borderId="32" xfId="0" applyFont="1" applyFill="1" applyBorder="1" applyAlignment="1" applyProtection="1">
      <alignment horizontal="right"/>
    </xf>
    <xf numFmtId="0" fontId="12" fillId="0" borderId="24" xfId="0" applyFont="1" applyFill="1" applyBorder="1" applyAlignment="1" applyProtection="1">
      <alignment horizontal="right"/>
      <protection locked="0"/>
    </xf>
    <xf numFmtId="0" fontId="12" fillId="0" borderId="84" xfId="0" applyFont="1" applyFill="1" applyBorder="1" applyAlignment="1" applyProtection="1">
      <alignment horizontal="right"/>
      <protection locked="0"/>
    </xf>
    <xf numFmtId="0" fontId="12" fillId="5" borderId="84" xfId="0" applyFont="1" applyFill="1" applyBorder="1" applyAlignment="1" applyProtection="1">
      <alignment horizontal="right"/>
    </xf>
    <xf numFmtId="38" fontId="12" fillId="7" borderId="10" xfId="1" applyFont="1" applyFill="1" applyBorder="1" applyProtection="1">
      <protection locked="0"/>
    </xf>
    <xf numFmtId="38" fontId="12" fillId="7" borderId="5" xfId="1" applyFont="1" applyFill="1" applyBorder="1" applyProtection="1">
      <protection locked="0"/>
    </xf>
    <xf numFmtId="0" fontId="12" fillId="0" borderId="48" xfId="4" applyFont="1" applyFill="1" applyBorder="1" applyAlignment="1" applyProtection="1">
      <alignment horizontal="center" vertical="center" wrapText="1"/>
    </xf>
    <xf numFmtId="0" fontId="12" fillId="0" borderId="65" xfId="4" applyFont="1" applyFill="1" applyBorder="1" applyAlignment="1" applyProtection="1">
      <alignment horizontal="center" vertical="top"/>
    </xf>
    <xf numFmtId="38" fontId="15" fillId="4" borderId="64" xfId="1" applyFont="1" applyFill="1" applyBorder="1" applyProtection="1"/>
    <xf numFmtId="38" fontId="12" fillId="4" borderId="78" xfId="1" applyFont="1" applyFill="1" applyBorder="1" applyProtection="1"/>
    <xf numFmtId="38" fontId="12" fillId="6" borderId="78" xfId="1" applyFont="1" applyFill="1" applyBorder="1" applyProtection="1">
      <protection locked="0"/>
    </xf>
    <xf numFmtId="38" fontId="12" fillId="0" borderId="79" xfId="1" applyFont="1" applyBorder="1" applyProtection="1">
      <protection locked="0"/>
    </xf>
    <xf numFmtId="38" fontId="12" fillId="0" borderId="85" xfId="1" applyFont="1" applyBorder="1" applyProtection="1">
      <protection locked="0"/>
    </xf>
    <xf numFmtId="38" fontId="15" fillId="4" borderId="78" xfId="1" applyFont="1" applyFill="1" applyBorder="1" applyProtection="1"/>
    <xf numFmtId="38" fontId="12" fillId="7" borderId="10" xfId="1" applyFont="1" applyFill="1" applyBorder="1" applyProtection="1"/>
    <xf numFmtId="38" fontId="12" fillId="7" borderId="27" xfId="1" applyFont="1" applyFill="1" applyBorder="1" applyProtection="1">
      <protection locked="0"/>
    </xf>
    <xf numFmtId="38" fontId="12" fillId="7" borderId="28" xfId="1" applyFont="1" applyFill="1" applyBorder="1" applyProtection="1">
      <protection locked="0"/>
    </xf>
    <xf numFmtId="38" fontId="15" fillId="3" borderId="86" xfId="1" applyFont="1" applyFill="1" applyBorder="1" applyAlignment="1" applyProtection="1"/>
    <xf numFmtId="38" fontId="12" fillId="3" borderId="87" xfId="1" applyFont="1" applyFill="1" applyBorder="1" applyProtection="1"/>
    <xf numFmtId="38" fontId="12" fillId="3" borderId="48" xfId="1" applyFont="1" applyFill="1" applyBorder="1" applyProtection="1"/>
    <xf numFmtId="38" fontId="12" fillId="3" borderId="79" xfId="1" applyFont="1" applyFill="1" applyBorder="1" applyProtection="1"/>
    <xf numFmtId="38" fontId="12" fillId="3" borderId="85" xfId="1" applyFont="1" applyFill="1" applyBorder="1" applyProtection="1"/>
    <xf numFmtId="38" fontId="12" fillId="3" borderId="65" xfId="1" applyFont="1" applyFill="1" applyBorder="1" applyProtection="1"/>
    <xf numFmtId="38" fontId="15" fillId="4" borderId="34" xfId="1" applyFont="1" applyFill="1" applyBorder="1" applyAlignment="1" applyProtection="1"/>
    <xf numFmtId="38" fontId="12" fillId="4" borderId="30" xfId="1" applyFont="1" applyFill="1" applyBorder="1" applyProtection="1"/>
    <xf numFmtId="38" fontId="12" fillId="7" borderId="30" xfId="1" applyFont="1" applyFill="1" applyBorder="1" applyProtection="1"/>
    <xf numFmtId="38" fontId="12" fillId="7" borderId="7" xfId="1" applyFont="1" applyFill="1" applyBorder="1" applyProtection="1">
      <protection locked="0"/>
    </xf>
    <xf numFmtId="0" fontId="12" fillId="0" borderId="69" xfId="4" applyFont="1" applyFill="1" applyBorder="1" applyAlignment="1" applyProtection="1">
      <alignment horizontal="center" vertical="top"/>
    </xf>
    <xf numFmtId="0" fontId="12" fillId="0" borderId="88" xfId="4" applyFont="1" applyFill="1" applyBorder="1" applyAlignment="1" applyProtection="1">
      <alignment horizontal="center" vertical="top"/>
    </xf>
    <xf numFmtId="38" fontId="15" fillId="4" borderId="89" xfId="1" applyFont="1" applyFill="1" applyBorder="1" applyAlignment="1" applyProtection="1"/>
    <xf numFmtId="38" fontId="12" fillId="4" borderId="90" xfId="1" applyFont="1" applyFill="1" applyBorder="1" applyProtection="1"/>
    <xf numFmtId="38" fontId="12" fillId="0" borderId="21" xfId="1" applyFont="1" applyBorder="1" applyProtection="1">
      <protection locked="0"/>
    </xf>
    <xf numFmtId="38" fontId="12" fillId="0" borderId="26" xfId="1" applyFont="1" applyBorder="1" applyProtection="1">
      <protection locked="0"/>
    </xf>
    <xf numFmtId="38" fontId="12" fillId="0" borderId="29" xfId="1" applyFont="1" applyBorder="1" applyProtection="1">
      <protection locked="0"/>
    </xf>
    <xf numFmtId="38" fontId="12" fillId="0" borderId="22" xfId="1" applyFont="1" applyBorder="1" applyProtection="1">
      <protection locked="0"/>
    </xf>
    <xf numFmtId="0" fontId="12" fillId="0" borderId="56" xfId="4" applyFont="1" applyFill="1" applyBorder="1" applyAlignment="1" applyProtection="1">
      <alignment horizontal="center" vertical="center" wrapText="1"/>
    </xf>
    <xf numFmtId="38" fontId="12" fillId="3" borderId="56" xfId="1" applyFont="1" applyFill="1" applyBorder="1" applyProtection="1"/>
    <xf numFmtId="0" fontId="12" fillId="8" borderId="3" xfId="0" applyFont="1" applyFill="1" applyBorder="1" applyAlignment="1" applyProtection="1">
      <alignment horizontal="right"/>
    </xf>
    <xf numFmtId="0" fontId="12" fillId="8" borderId="5" xfId="0" applyFont="1" applyFill="1" applyBorder="1" applyAlignment="1" applyProtection="1">
      <alignment horizontal="right"/>
      <protection locked="0"/>
    </xf>
    <xf numFmtId="0" fontId="12" fillId="8" borderId="5" xfId="0" applyFont="1" applyFill="1" applyBorder="1" applyAlignment="1" applyProtection="1">
      <alignment horizontal="right"/>
    </xf>
    <xf numFmtId="0" fontId="12" fillId="8" borderId="7" xfId="0" applyFont="1" applyFill="1" applyBorder="1" applyAlignment="1" applyProtection="1">
      <alignment horizontal="right"/>
      <protection locked="0"/>
    </xf>
    <xf numFmtId="0" fontId="12" fillId="8" borderId="11" xfId="0" applyFont="1" applyFill="1" applyBorder="1" applyAlignment="1" applyProtection="1">
      <alignment horizontal="right"/>
      <protection locked="0"/>
    </xf>
    <xf numFmtId="0" fontId="12" fillId="8" borderId="11" xfId="0" applyFont="1" applyFill="1" applyBorder="1" applyAlignment="1" applyProtection="1">
      <alignment horizontal="right"/>
    </xf>
    <xf numFmtId="0" fontId="12" fillId="5" borderId="64" xfId="0" applyFont="1" applyFill="1" applyBorder="1" applyAlignment="1" applyProtection="1">
      <alignment horizontal="right"/>
    </xf>
    <xf numFmtId="0" fontId="12" fillId="0" borderId="48" xfId="0" applyFont="1" applyFill="1" applyBorder="1" applyAlignment="1" applyProtection="1">
      <alignment horizontal="right"/>
      <protection locked="0"/>
    </xf>
    <xf numFmtId="0" fontId="12" fillId="5" borderId="48" xfId="0" applyFont="1" applyFill="1" applyBorder="1" applyAlignment="1" applyProtection="1">
      <alignment horizontal="right"/>
    </xf>
    <xf numFmtId="0" fontId="12" fillId="0" borderId="65" xfId="0" applyFont="1" applyFill="1" applyBorder="1" applyAlignment="1" applyProtection="1">
      <alignment horizontal="right"/>
      <protection locked="0"/>
    </xf>
    <xf numFmtId="0" fontId="12" fillId="0" borderId="69" xfId="0" applyFont="1" applyFill="1" applyBorder="1" applyAlignment="1" applyProtection="1">
      <alignment horizontal="right"/>
      <protection locked="0"/>
    </xf>
    <xf numFmtId="0" fontId="12" fillId="5" borderId="69" xfId="0" applyFont="1" applyFill="1" applyBorder="1" applyAlignment="1" applyProtection="1">
      <alignment horizontal="right"/>
    </xf>
    <xf numFmtId="38" fontId="15" fillId="4" borderId="50" xfId="1" applyFont="1" applyFill="1" applyBorder="1" applyProtection="1"/>
    <xf numFmtId="38" fontId="15" fillId="4" borderId="20" xfId="1" applyFont="1" applyFill="1" applyBorder="1" applyProtection="1"/>
    <xf numFmtId="38" fontId="12" fillId="4" borderId="25" xfId="1" applyFont="1" applyFill="1" applyBorder="1" applyProtection="1"/>
    <xf numFmtId="38" fontId="12" fillId="6" borderId="25" xfId="1" applyFont="1" applyFill="1" applyBorder="1" applyProtection="1">
      <protection locked="0"/>
    </xf>
    <xf numFmtId="38" fontId="15" fillId="4" borderId="25" xfId="1" applyFont="1" applyFill="1" applyBorder="1" applyProtection="1"/>
    <xf numFmtId="38" fontId="15" fillId="7" borderId="10" xfId="1" applyFont="1" applyFill="1" applyBorder="1" applyProtection="1"/>
    <xf numFmtId="38" fontId="12" fillId="0" borderId="78" xfId="1" applyFont="1" applyBorder="1" applyProtection="1">
      <protection locked="0"/>
    </xf>
    <xf numFmtId="0" fontId="22" fillId="0" borderId="0" xfId="0" applyFont="1"/>
    <xf numFmtId="0" fontId="37" fillId="0" borderId="0" xfId="0" applyFont="1"/>
    <xf numFmtId="0" fontId="38" fillId="0" borderId="0" xfId="0" applyFont="1"/>
    <xf numFmtId="0" fontId="39" fillId="0" borderId="5" xfId="4" applyFont="1" applyBorder="1" applyAlignment="1" applyProtection="1">
      <alignment horizontal="center" vertical="center"/>
    </xf>
    <xf numFmtId="0" fontId="39" fillId="0" borderId="1" xfId="4" applyFont="1" applyFill="1" applyBorder="1" applyAlignment="1" applyProtection="1">
      <alignment horizontal="center" vertical="center"/>
    </xf>
    <xf numFmtId="0" fontId="39" fillId="0" borderId="56" xfId="4" applyFont="1" applyFill="1" applyBorder="1" applyAlignment="1" applyProtection="1">
      <alignment horizontal="center" vertical="center"/>
    </xf>
    <xf numFmtId="0" fontId="39" fillId="0" borderId="48" xfId="4" applyFont="1" applyFill="1" applyBorder="1" applyAlignment="1" applyProtection="1">
      <alignment horizontal="center" vertical="center"/>
    </xf>
    <xf numFmtId="0" fontId="39" fillId="0" borderId="6" xfId="4" applyFont="1" applyFill="1" applyBorder="1" applyAlignment="1" applyProtection="1">
      <alignment horizontal="center" vertical="center"/>
    </xf>
    <xf numFmtId="0" fontId="39" fillId="0" borderId="5" xfId="4" applyFont="1" applyFill="1" applyBorder="1" applyAlignment="1" applyProtection="1">
      <alignment horizontal="center" vertical="center"/>
    </xf>
    <xf numFmtId="0" fontId="39" fillId="0" borderId="21" xfId="4" applyFont="1" applyFill="1" applyBorder="1" applyAlignment="1" applyProtection="1">
      <alignment horizontal="center" vertical="center"/>
    </xf>
    <xf numFmtId="38" fontId="12" fillId="0" borderId="20" xfId="1" applyFont="1" applyBorder="1" applyProtection="1">
      <protection locked="0"/>
    </xf>
    <xf numFmtId="0" fontId="13" fillId="0" borderId="56" xfId="4" applyFont="1" applyFill="1" applyBorder="1" applyAlignment="1" applyProtection="1">
      <alignment horizontal="center" vertical="center" wrapText="1"/>
    </xf>
    <xf numFmtId="0" fontId="13" fillId="0" borderId="1" xfId="4" applyFont="1" applyFill="1" applyBorder="1" applyAlignment="1" applyProtection="1">
      <alignment horizontal="center" vertical="center" wrapText="1"/>
    </xf>
    <xf numFmtId="0" fontId="13" fillId="0" borderId="5" xfId="4" applyFont="1" applyFill="1" applyBorder="1" applyAlignment="1" applyProtection="1">
      <alignment horizontal="center" vertical="center" wrapText="1"/>
    </xf>
    <xf numFmtId="0" fontId="13" fillId="0" borderId="6" xfId="4" applyFont="1" applyFill="1" applyBorder="1" applyAlignment="1" applyProtection="1">
      <alignment horizontal="center" vertical="center" wrapText="1"/>
    </xf>
    <xf numFmtId="0" fontId="36" fillId="0" borderId="5" xfId="4" applyFont="1" applyFill="1" applyBorder="1" applyAlignment="1" applyProtection="1">
      <alignment horizontal="center" vertical="center" wrapText="1"/>
    </xf>
    <xf numFmtId="38" fontId="12" fillId="0" borderId="91" xfId="1" applyFont="1" applyBorder="1" applyProtection="1">
      <protection locked="0"/>
    </xf>
    <xf numFmtId="38" fontId="12" fillId="0" borderId="32" xfId="1" applyFont="1" applyBorder="1" applyProtection="1">
      <protection locked="0"/>
    </xf>
    <xf numFmtId="38" fontId="12" fillId="0" borderId="32" xfId="1" applyFont="1" applyFill="1" applyBorder="1" applyProtection="1"/>
    <xf numFmtId="38" fontId="15" fillId="4" borderId="32" xfId="1" applyFont="1" applyFill="1" applyBorder="1" applyProtection="1"/>
    <xf numFmtId="38" fontId="12" fillId="4" borderId="32" xfId="1" applyFont="1" applyFill="1" applyBorder="1" applyProtection="1"/>
    <xf numFmtId="38" fontId="12" fillId="4" borderId="24" xfId="1" applyFont="1" applyFill="1" applyBorder="1" applyProtection="1"/>
    <xf numFmtId="0" fontId="12" fillId="0" borderId="38" xfId="4" applyFont="1" applyFill="1" applyBorder="1" applyAlignment="1" applyProtection="1">
      <alignment horizontal="center" vertical="top"/>
    </xf>
    <xf numFmtId="38" fontId="12" fillId="7" borderId="55" xfId="1" applyFont="1" applyFill="1" applyBorder="1" applyProtection="1">
      <protection locked="0"/>
    </xf>
    <xf numFmtId="38" fontId="12" fillId="7" borderId="56" xfId="1" applyFont="1" applyFill="1" applyBorder="1" applyProtection="1">
      <protection locked="0"/>
    </xf>
    <xf numFmtId="0" fontId="39" fillId="0" borderId="93" xfId="4" applyFont="1" applyFill="1" applyBorder="1" applyAlignment="1" applyProtection="1">
      <alignment horizontal="center" vertical="center"/>
    </xf>
    <xf numFmtId="0" fontId="12" fillId="0" borderId="94" xfId="4" applyFont="1" applyFill="1" applyBorder="1" applyAlignment="1" applyProtection="1">
      <alignment horizontal="center" vertical="top"/>
    </xf>
    <xf numFmtId="38" fontId="12" fillId="0" borderId="95" xfId="1" applyFont="1" applyBorder="1" applyProtection="1">
      <protection locked="0"/>
    </xf>
    <xf numFmtId="38" fontId="12" fillId="0" borderId="93" xfId="1" applyFont="1" applyBorder="1" applyProtection="1">
      <protection locked="0"/>
    </xf>
    <xf numFmtId="38" fontId="12" fillId="0" borderId="93" xfId="1" applyFont="1" applyFill="1" applyBorder="1" applyProtection="1"/>
    <xf numFmtId="38" fontId="15" fillId="4" borderId="93" xfId="1" applyFont="1" applyFill="1" applyBorder="1" applyProtection="1"/>
    <xf numFmtId="38" fontId="12" fillId="4" borderId="93" xfId="1" applyFont="1" applyFill="1" applyBorder="1" applyProtection="1"/>
    <xf numFmtId="38" fontId="12" fillId="4" borderId="96" xfId="1" applyFont="1" applyFill="1" applyBorder="1" applyProtection="1"/>
    <xf numFmtId="0" fontId="12" fillId="0" borderId="7" xfId="4" applyFont="1" applyFill="1" applyBorder="1" applyAlignment="1" applyProtection="1">
      <alignment horizontal="center" vertical="top"/>
    </xf>
    <xf numFmtId="38" fontId="12" fillId="7" borderId="5" xfId="1" applyFont="1" applyFill="1" applyBorder="1" applyProtection="1"/>
    <xf numFmtId="0" fontId="39" fillId="0" borderId="67" xfId="4" applyFont="1" applyFill="1" applyBorder="1" applyAlignment="1" applyProtection="1">
      <alignment horizontal="center" vertical="center"/>
    </xf>
    <xf numFmtId="0" fontId="12" fillId="0" borderId="17" xfId="4" applyFont="1" applyFill="1" applyBorder="1" applyAlignment="1" applyProtection="1">
      <alignment horizontal="center" vertical="top"/>
    </xf>
    <xf numFmtId="38" fontId="12" fillId="0" borderId="97" xfId="1" applyFont="1" applyBorder="1" applyProtection="1">
      <protection locked="0"/>
    </xf>
    <xf numFmtId="38" fontId="12" fillId="0" borderId="67" xfId="1" applyFont="1" applyBorder="1" applyProtection="1">
      <protection locked="0"/>
    </xf>
    <xf numFmtId="38" fontId="12" fillId="0" borderId="67" xfId="1" applyFont="1" applyFill="1" applyBorder="1" applyProtection="1"/>
    <xf numFmtId="38" fontId="15" fillId="4" borderId="67" xfId="1" applyFont="1" applyFill="1" applyBorder="1" applyProtection="1"/>
    <xf numFmtId="38" fontId="12" fillId="4" borderId="67" xfId="1" applyFont="1" applyFill="1" applyBorder="1" applyProtection="1"/>
    <xf numFmtId="38" fontId="12" fillId="4" borderId="73" xfId="1" applyFont="1" applyFill="1" applyBorder="1" applyProtection="1"/>
    <xf numFmtId="38" fontId="15" fillId="7" borderId="5" xfId="1" applyFont="1" applyFill="1" applyBorder="1" applyProtection="1"/>
    <xf numFmtId="38" fontId="12" fillId="7" borderId="7" xfId="1" applyFont="1" applyFill="1" applyBorder="1" applyProtection="1"/>
    <xf numFmtId="0" fontId="12" fillId="0" borderId="5" xfId="4" applyFont="1" applyFill="1" applyBorder="1" applyAlignment="1" applyProtection="1">
      <alignment horizontal="center" vertical="center" wrapText="1"/>
    </xf>
    <xf numFmtId="38" fontId="12" fillId="3" borderId="5" xfId="1" applyFont="1" applyFill="1" applyBorder="1" applyProtection="1"/>
    <xf numFmtId="38" fontId="12" fillId="0" borderId="10" xfId="1" applyFont="1" applyBorder="1" applyProtection="1">
      <protection locked="0"/>
    </xf>
    <xf numFmtId="0" fontId="12" fillId="0" borderId="21" xfId="4" applyFont="1" applyFill="1" applyBorder="1" applyAlignment="1" applyProtection="1">
      <alignment horizontal="center" vertical="center" wrapText="1"/>
    </xf>
    <xf numFmtId="38" fontId="12" fillId="3" borderId="21" xfId="1" applyFont="1" applyFill="1" applyBorder="1" applyProtection="1"/>
    <xf numFmtId="0" fontId="12" fillId="0" borderId="93" xfId="4" applyFont="1" applyFill="1" applyBorder="1" applyAlignment="1" applyProtection="1">
      <alignment horizontal="center" vertical="center" wrapText="1"/>
    </xf>
    <xf numFmtId="38" fontId="12" fillId="3" borderId="93" xfId="1" applyFont="1" applyFill="1" applyBorder="1" applyProtection="1"/>
    <xf numFmtId="38" fontId="0" fillId="0" borderId="98" xfId="1" applyFont="1" applyBorder="1" applyProtection="1"/>
    <xf numFmtId="0" fontId="12" fillId="5" borderId="49" xfId="0" applyFont="1" applyFill="1" applyBorder="1" applyAlignment="1" applyProtection="1">
      <alignment horizontal="right"/>
    </xf>
    <xf numFmtId="0" fontId="12" fillId="0" borderId="6" xfId="0" applyFont="1" applyFill="1" applyBorder="1" applyAlignment="1" applyProtection="1">
      <alignment horizontal="right"/>
      <protection locked="0"/>
    </xf>
    <xf numFmtId="0" fontId="12" fillId="5" borderId="6" xfId="0" applyFont="1" applyFill="1" applyBorder="1" applyAlignment="1" applyProtection="1">
      <alignment horizontal="right"/>
    </xf>
    <xf numFmtId="0" fontId="12" fillId="0" borderId="9" xfId="0" applyFont="1" applyFill="1" applyBorder="1" applyAlignment="1" applyProtection="1">
      <alignment horizontal="right"/>
      <protection locked="0"/>
    </xf>
    <xf numFmtId="0" fontId="12" fillId="0" borderId="68" xfId="0" applyFont="1" applyFill="1" applyBorder="1" applyAlignment="1" applyProtection="1">
      <alignment horizontal="right"/>
      <protection locked="0"/>
    </xf>
    <xf numFmtId="0" fontId="12" fillId="5" borderId="68" xfId="0" applyFont="1" applyFill="1" applyBorder="1" applyAlignment="1" applyProtection="1">
      <alignment horizontal="right"/>
    </xf>
    <xf numFmtId="0" fontId="12" fillId="8" borderId="50" xfId="0" applyFont="1" applyFill="1" applyBorder="1" applyAlignment="1" applyProtection="1">
      <alignment horizontal="right"/>
    </xf>
    <xf numFmtId="0" fontId="12" fillId="8" borderId="56" xfId="0" applyFont="1" applyFill="1" applyBorder="1" applyAlignment="1" applyProtection="1">
      <alignment horizontal="right"/>
      <protection locked="0"/>
    </xf>
    <xf numFmtId="0" fontId="12" fillId="8" borderId="56" xfId="0" applyFont="1" applyFill="1" applyBorder="1" applyAlignment="1" applyProtection="1">
      <alignment horizontal="right"/>
    </xf>
    <xf numFmtId="0" fontId="12" fillId="8" borderId="38" xfId="0" applyFont="1" applyFill="1" applyBorder="1" applyAlignment="1" applyProtection="1">
      <alignment horizontal="right"/>
      <protection locked="0"/>
    </xf>
    <xf numFmtId="0" fontId="12" fillId="8" borderId="18" xfId="0" applyFont="1" applyFill="1" applyBorder="1" applyAlignment="1" applyProtection="1">
      <alignment horizontal="right"/>
      <protection locked="0"/>
    </xf>
    <xf numFmtId="0" fontId="12" fillId="8" borderId="18" xfId="0" applyFont="1" applyFill="1" applyBorder="1" applyAlignment="1" applyProtection="1">
      <alignment horizontal="right"/>
    </xf>
    <xf numFmtId="0" fontId="12" fillId="5" borderId="92" xfId="0" applyFont="1" applyFill="1" applyBorder="1" applyAlignment="1" applyProtection="1">
      <alignment horizontal="right"/>
    </xf>
    <xf numFmtId="0" fontId="12" fillId="0" borderId="93" xfId="0" applyFont="1" applyFill="1" applyBorder="1" applyAlignment="1" applyProtection="1">
      <alignment horizontal="right"/>
      <protection locked="0"/>
    </xf>
    <xf numFmtId="0" fontId="12" fillId="5" borderId="93" xfId="0" applyFont="1" applyFill="1" applyBorder="1" applyAlignment="1" applyProtection="1">
      <alignment horizontal="right"/>
    </xf>
    <xf numFmtId="0" fontId="12" fillId="0" borderId="96" xfId="0" applyFont="1" applyFill="1" applyBorder="1" applyAlignment="1" applyProtection="1">
      <alignment horizontal="right"/>
      <protection locked="0"/>
    </xf>
    <xf numFmtId="0" fontId="12" fillId="0" borderId="94" xfId="0" applyFont="1" applyFill="1" applyBorder="1" applyAlignment="1" applyProtection="1">
      <alignment horizontal="right"/>
      <protection locked="0"/>
    </xf>
    <xf numFmtId="0" fontId="12" fillId="5" borderId="94" xfId="0" applyFont="1" applyFill="1" applyBorder="1" applyAlignment="1" applyProtection="1">
      <alignment horizontal="right"/>
    </xf>
    <xf numFmtId="38" fontId="12" fillId="7" borderId="55" xfId="1" applyFont="1" applyFill="1" applyBorder="1" applyProtection="1"/>
    <xf numFmtId="38" fontId="12" fillId="7" borderId="57" xfId="1" applyFont="1" applyFill="1" applyBorder="1" applyProtection="1">
      <protection locked="0"/>
    </xf>
    <xf numFmtId="38" fontId="12" fillId="7" borderId="43" xfId="1" applyFont="1" applyFill="1" applyBorder="1" applyProtection="1">
      <protection locked="0"/>
    </xf>
    <xf numFmtId="38" fontId="15" fillId="7" borderId="55" xfId="1" applyFont="1" applyFill="1" applyBorder="1" applyProtection="1"/>
    <xf numFmtId="38" fontId="12" fillId="7" borderId="38" xfId="1" applyFont="1" applyFill="1" applyBorder="1" applyProtection="1">
      <protection locked="0"/>
    </xf>
    <xf numFmtId="38" fontId="12" fillId="6" borderId="10" xfId="1" applyFont="1" applyFill="1" applyBorder="1" applyProtection="1">
      <protection locked="0"/>
    </xf>
    <xf numFmtId="38" fontId="12" fillId="0" borderId="27" xfId="1" applyFont="1" applyBorder="1" applyProtection="1">
      <protection locked="0"/>
    </xf>
    <xf numFmtId="38" fontId="12" fillId="0" borderId="28" xfId="1" applyFont="1" applyBorder="1" applyProtection="1">
      <protection locked="0"/>
    </xf>
    <xf numFmtId="38" fontId="15" fillId="4" borderId="10" xfId="1" applyFont="1" applyFill="1" applyBorder="1" applyProtection="1"/>
    <xf numFmtId="0" fontId="12" fillId="0" borderId="22" xfId="4" applyFont="1" applyFill="1" applyBorder="1" applyAlignment="1" applyProtection="1">
      <alignment horizontal="center" vertical="top"/>
    </xf>
    <xf numFmtId="38" fontId="15" fillId="4" borderId="60" xfId="1" applyFont="1" applyFill="1" applyBorder="1" applyAlignment="1" applyProtection="1"/>
    <xf numFmtId="38" fontId="12" fillId="4" borderId="63" xfId="1" applyFont="1" applyFill="1" applyBorder="1" applyProtection="1"/>
    <xf numFmtId="38" fontId="15" fillId="3" borderId="34" xfId="1" applyFont="1" applyFill="1" applyBorder="1" applyAlignment="1" applyProtection="1"/>
    <xf numFmtId="38" fontId="12" fillId="3" borderId="30" xfId="1" applyFont="1" applyFill="1" applyBorder="1" applyProtection="1"/>
    <xf numFmtId="38" fontId="12" fillId="3" borderId="27" xfId="1" applyFont="1" applyFill="1" applyBorder="1" applyProtection="1"/>
    <xf numFmtId="38" fontId="12" fillId="3" borderId="28" xfId="1" applyFont="1" applyFill="1" applyBorder="1" applyProtection="1"/>
    <xf numFmtId="38" fontId="12" fillId="3" borderId="7" xfId="1" applyFont="1" applyFill="1" applyBorder="1" applyProtection="1"/>
    <xf numFmtId="38" fontId="15" fillId="3" borderId="89" xfId="1" applyFont="1" applyFill="1" applyBorder="1" applyAlignment="1" applyProtection="1"/>
    <xf numFmtId="38" fontId="12" fillId="3" borderId="90" xfId="1" applyFont="1" applyFill="1" applyBorder="1" applyProtection="1"/>
    <xf numFmtId="38" fontId="12" fillId="3" borderId="26" xfId="1" applyFont="1" applyFill="1" applyBorder="1" applyProtection="1"/>
    <xf numFmtId="38" fontId="12" fillId="3" borderId="29" xfId="1" applyFont="1" applyFill="1" applyBorder="1" applyProtection="1"/>
    <xf numFmtId="38" fontId="12" fillId="3" borderId="22" xfId="1" applyFont="1" applyFill="1" applyBorder="1" applyProtection="1"/>
    <xf numFmtId="0" fontId="39" fillId="0" borderId="32" xfId="4" applyFont="1" applyFill="1" applyBorder="1" applyAlignment="1" applyProtection="1">
      <alignment horizontal="center" vertical="center"/>
    </xf>
    <xf numFmtId="0" fontId="37" fillId="0" borderId="97" xfId="3" applyFont="1" applyBorder="1" applyProtection="1"/>
    <xf numFmtId="0" fontId="22" fillId="0" borderId="51" xfId="3" applyNumberFormat="1" applyFont="1" applyBorder="1" applyAlignment="1" applyProtection="1">
      <alignment horizontal="center"/>
    </xf>
    <xf numFmtId="0" fontId="22" fillId="0" borderId="67" xfId="3" applyFont="1" applyBorder="1" applyProtection="1"/>
    <xf numFmtId="166" fontId="22" fillId="0" borderId="56" xfId="3" applyNumberFormat="1" applyFont="1" applyFill="1" applyBorder="1" applyProtection="1">
      <protection locked="0"/>
    </xf>
    <xf numFmtId="166" fontId="22" fillId="0" borderId="1" xfId="3" applyNumberFormat="1" applyFont="1" applyFill="1" applyBorder="1" applyProtection="1">
      <protection locked="0"/>
    </xf>
    <xf numFmtId="166" fontId="22" fillId="0" borderId="1" xfId="3" applyNumberFormat="1" applyFont="1" applyBorder="1" applyProtection="1">
      <protection locked="0"/>
    </xf>
    <xf numFmtId="0" fontId="22" fillId="0" borderId="99" xfId="3" applyFont="1" applyBorder="1" applyProtection="1"/>
    <xf numFmtId="0" fontId="22" fillId="0" borderId="100" xfId="3" applyNumberFormat="1" applyFont="1" applyBorder="1" applyAlignment="1" applyProtection="1">
      <alignment horizontal="center"/>
    </xf>
    <xf numFmtId="166" fontId="22" fillId="0" borderId="43" xfId="3" applyNumberFormat="1" applyFont="1" applyFill="1" applyBorder="1" applyProtection="1">
      <protection locked="0"/>
    </xf>
    <xf numFmtId="166" fontId="22" fillId="0" borderId="44" xfId="3" applyNumberFormat="1" applyFont="1" applyFill="1" applyBorder="1" applyProtection="1">
      <protection locked="0"/>
    </xf>
    <xf numFmtId="166" fontId="22" fillId="0" borderId="44" xfId="3" applyNumberFormat="1" applyFont="1" applyBorder="1" applyProtection="1">
      <protection locked="0"/>
    </xf>
    <xf numFmtId="166" fontId="37" fillId="4" borderId="63" xfId="3" applyNumberFormat="1" applyFont="1" applyFill="1" applyBorder="1" applyProtection="1"/>
    <xf numFmtId="166" fontId="22" fillId="0" borderId="6" xfId="3" applyNumberFormat="1" applyFont="1" applyBorder="1" applyProtection="1">
      <protection locked="0"/>
    </xf>
    <xf numFmtId="166" fontId="22" fillId="0" borderId="54" xfId="3" applyNumberFormat="1" applyFont="1" applyBorder="1" applyProtection="1">
      <protection locked="0"/>
    </xf>
    <xf numFmtId="166" fontId="22" fillId="0" borderId="51" xfId="3" applyNumberFormat="1" applyFont="1" applyBorder="1" applyProtection="1">
      <protection locked="0"/>
    </xf>
    <xf numFmtId="38" fontId="12" fillId="3" borderId="10" xfId="1" applyFont="1" applyFill="1" applyBorder="1" applyProtection="1"/>
    <xf numFmtId="38" fontId="12" fillId="3" borderId="2" xfId="1" applyFont="1" applyFill="1" applyBorder="1" applyProtection="1"/>
    <xf numFmtId="38" fontId="15" fillId="3" borderId="101" xfId="1" applyFont="1" applyFill="1" applyBorder="1" applyAlignment="1" applyProtection="1"/>
    <xf numFmtId="38" fontId="15" fillId="3" borderId="102" xfId="1" applyFont="1" applyFill="1" applyBorder="1" applyAlignment="1" applyProtection="1"/>
    <xf numFmtId="38" fontId="15" fillId="3" borderId="30" xfId="1" applyFont="1" applyFill="1" applyBorder="1" applyAlignment="1" applyProtection="1"/>
    <xf numFmtId="166" fontId="37" fillId="4" borderId="31" xfId="3" applyNumberFormat="1" applyFont="1" applyFill="1" applyBorder="1" applyProtection="1"/>
    <xf numFmtId="38" fontId="12" fillId="3" borderId="25" xfId="1" applyFont="1" applyFill="1" applyBorder="1" applyProtection="1"/>
    <xf numFmtId="38" fontId="12" fillId="3" borderId="78" xfId="1" applyFont="1" applyFill="1" applyBorder="1" applyProtection="1"/>
    <xf numFmtId="38" fontId="12" fillId="3" borderId="51" xfId="1" applyFont="1" applyFill="1" applyBorder="1" applyProtection="1"/>
    <xf numFmtId="38" fontId="15" fillId="3" borderId="62" xfId="1" applyFont="1" applyFill="1" applyBorder="1" applyAlignment="1" applyProtection="1"/>
    <xf numFmtId="38" fontId="15" fillId="3" borderId="63" xfId="1" applyFont="1" applyFill="1" applyBorder="1" applyAlignment="1" applyProtection="1"/>
    <xf numFmtId="38" fontId="15" fillId="3" borderId="61" xfId="1" applyFont="1" applyFill="1" applyBorder="1" applyAlignment="1" applyProtection="1"/>
    <xf numFmtId="38" fontId="15" fillId="3" borderId="103" xfId="1" applyFont="1" applyFill="1" applyBorder="1" applyAlignment="1" applyProtection="1"/>
    <xf numFmtId="166" fontId="22" fillId="4" borderId="55" xfId="3" applyNumberFormat="1" applyFont="1" applyFill="1" applyBorder="1" applyProtection="1"/>
    <xf numFmtId="166" fontId="22" fillId="4" borderId="2" xfId="3" applyNumberFormat="1" applyFont="1" applyFill="1" applyBorder="1" applyProtection="1"/>
    <xf numFmtId="166" fontId="22" fillId="4" borderId="30" xfId="3" applyNumberFormat="1" applyFont="1" applyFill="1" applyBorder="1" applyAlignment="1" applyProtection="1"/>
    <xf numFmtId="166" fontId="22" fillId="4" borderId="63" xfId="3" applyNumberFormat="1" applyFont="1" applyFill="1" applyBorder="1" applyProtection="1"/>
    <xf numFmtId="166" fontId="22" fillId="0" borderId="6" xfId="3" applyNumberFormat="1" applyFont="1" applyFill="1" applyBorder="1" applyProtection="1">
      <protection locked="0"/>
    </xf>
    <xf numFmtId="166" fontId="22" fillId="0" borderId="54" xfId="3" applyNumberFormat="1" applyFont="1" applyFill="1" applyBorder="1" applyProtection="1">
      <protection locked="0"/>
    </xf>
    <xf numFmtId="166" fontId="22" fillId="4" borderId="25" xfId="3" applyNumberFormat="1" applyFont="1" applyFill="1" applyBorder="1" applyProtection="1"/>
    <xf numFmtId="166" fontId="22" fillId="4" borderId="31" xfId="3" applyNumberFormat="1" applyFont="1" applyFill="1" applyBorder="1" applyProtection="1"/>
    <xf numFmtId="166" fontId="22" fillId="0" borderId="32" xfId="3" applyNumberFormat="1" applyFont="1" applyBorder="1" applyProtection="1">
      <protection locked="0"/>
    </xf>
    <xf numFmtId="166" fontId="22" fillId="0" borderId="36" xfId="3" applyNumberFormat="1" applyFont="1" applyBorder="1" applyProtection="1">
      <protection locked="0"/>
    </xf>
    <xf numFmtId="38" fontId="15" fillId="3" borderId="104" xfId="1" applyFont="1" applyFill="1" applyBorder="1" applyAlignment="1" applyProtection="1"/>
    <xf numFmtId="0" fontId="40" fillId="0" borderId="0" xfId="0" applyFont="1" applyBorder="1" applyAlignment="1" applyProtection="1">
      <alignment horizontal="center"/>
    </xf>
    <xf numFmtId="0" fontId="28" fillId="0" borderId="0" xfId="4" applyFont="1" applyAlignment="1" applyProtection="1">
      <alignment horizontal="left" wrapText="1"/>
    </xf>
    <xf numFmtId="0" fontId="13" fillId="0" borderId="5" xfId="4" applyFont="1" applyFill="1" applyBorder="1" applyAlignment="1" applyProtection="1">
      <alignment horizontal="center" vertical="center" wrapText="1"/>
    </xf>
    <xf numFmtId="0" fontId="12" fillId="6" borderId="95" xfId="0" applyFont="1" applyFill="1" applyBorder="1" applyProtection="1">
      <protection locked="0"/>
    </xf>
    <xf numFmtId="0" fontId="41" fillId="0" borderId="1" xfId="4" applyFont="1" applyFill="1" applyBorder="1" applyAlignment="1" applyProtection="1">
      <alignment horizontal="center" vertical="center" wrapText="1"/>
    </xf>
    <xf numFmtId="0" fontId="41" fillId="0" borderId="6" xfId="4" applyFont="1" applyFill="1" applyBorder="1" applyAlignment="1" applyProtection="1">
      <alignment horizontal="center" vertical="center" wrapText="1"/>
    </xf>
    <xf numFmtId="0" fontId="41" fillId="0" borderId="1" xfId="4" applyFont="1" applyFill="1" applyBorder="1" applyAlignment="1" applyProtection="1">
      <alignment horizontal="center" vertical="center"/>
    </xf>
    <xf numFmtId="0" fontId="12" fillId="0" borderId="1" xfId="3" applyFont="1" applyFill="1" applyBorder="1" applyAlignment="1" applyProtection="1">
      <alignment horizontal="center" vertical="center" shrinkToFit="1"/>
    </xf>
    <xf numFmtId="0" fontId="42" fillId="0" borderId="1" xfId="3" applyFont="1" applyFill="1" applyBorder="1" applyAlignment="1" applyProtection="1">
      <alignment horizontal="center" vertical="center" wrapText="1" shrinkToFit="1"/>
    </xf>
    <xf numFmtId="0" fontId="12" fillId="0" borderId="6" xfId="3" applyFont="1" applyFill="1" applyBorder="1" applyAlignment="1" applyProtection="1">
      <alignment horizontal="center" vertical="center" wrapText="1" shrinkToFit="1"/>
    </xf>
    <xf numFmtId="0" fontId="41" fillId="0" borderId="1" xfId="4" quotePrefix="1" applyFont="1" applyFill="1" applyBorder="1" applyAlignment="1" applyProtection="1">
      <alignment horizontal="center" vertical="center" wrapText="1"/>
    </xf>
    <xf numFmtId="38" fontId="15" fillId="4" borderId="92" xfId="1" applyFont="1" applyFill="1" applyBorder="1" applyProtection="1"/>
    <xf numFmtId="38" fontId="12" fillId="4" borderId="95" xfId="1" applyFont="1" applyFill="1" applyBorder="1" applyProtection="1"/>
    <xf numFmtId="38" fontId="12" fillId="6" borderId="95" xfId="1" applyFont="1" applyFill="1" applyBorder="1" applyProtection="1">
      <protection locked="0"/>
    </xf>
    <xf numFmtId="38" fontId="12" fillId="0" borderId="105" xfId="1" applyFont="1" applyBorder="1" applyProtection="1">
      <protection locked="0"/>
    </xf>
    <xf numFmtId="38" fontId="12" fillId="0" borderId="106" xfId="1" applyFont="1" applyBorder="1" applyProtection="1">
      <protection locked="0"/>
    </xf>
    <xf numFmtId="38" fontId="15" fillId="4" borderId="95" xfId="1" applyFont="1" applyFill="1" applyBorder="1" applyProtection="1"/>
    <xf numFmtId="38" fontId="12" fillId="0" borderId="96" xfId="1" applyFont="1" applyBorder="1" applyProtection="1">
      <protection locked="0"/>
    </xf>
    <xf numFmtId="38" fontId="15" fillId="4" borderId="107" xfId="1" applyFont="1" applyFill="1" applyBorder="1" applyAlignment="1" applyProtection="1"/>
    <xf numFmtId="38" fontId="12" fillId="4" borderId="103" xfId="1" applyFont="1" applyFill="1" applyBorder="1" applyProtection="1"/>
    <xf numFmtId="166" fontId="22" fillId="4" borderId="95" xfId="3" applyNumberFormat="1" applyFont="1" applyFill="1" applyBorder="1" applyProtection="1"/>
    <xf numFmtId="166" fontId="22" fillId="4" borderId="103" xfId="3" applyNumberFormat="1" applyFont="1" applyFill="1" applyBorder="1" applyProtection="1"/>
    <xf numFmtId="166" fontId="22" fillId="0" borderId="93" xfId="3" applyNumberFormat="1" applyFont="1" applyFill="1" applyBorder="1" applyProtection="1">
      <protection locked="0"/>
    </xf>
    <xf numFmtId="166" fontId="22" fillId="0" borderId="95" xfId="3" applyNumberFormat="1" applyFont="1" applyFill="1" applyBorder="1" applyProtection="1">
      <protection locked="0"/>
    </xf>
    <xf numFmtId="166" fontId="22" fillId="0" borderId="106" xfId="3" applyNumberFormat="1" applyFont="1" applyFill="1" applyBorder="1" applyProtection="1">
      <protection locked="0"/>
    </xf>
    <xf numFmtId="38" fontId="12" fillId="0" borderId="92" xfId="1" applyFont="1" applyBorder="1" applyProtection="1">
      <protection locked="0"/>
    </xf>
    <xf numFmtId="0" fontId="41" fillId="0" borderId="48" xfId="4" applyFont="1" applyFill="1" applyBorder="1" applyAlignment="1" applyProtection="1">
      <alignment horizontal="center" vertical="center" wrapText="1"/>
    </xf>
    <xf numFmtId="38" fontId="12" fillId="0" borderId="25" xfId="1" applyFont="1" applyBorder="1" applyProtection="1">
      <protection locked="0"/>
    </xf>
    <xf numFmtId="38" fontId="12" fillId="7" borderId="70" xfId="1" applyFont="1" applyFill="1" applyBorder="1" applyProtection="1">
      <protection locked="0"/>
    </xf>
    <xf numFmtId="38" fontId="12" fillId="0" borderId="71" xfId="1" applyFont="1" applyFill="1" applyBorder="1" applyProtection="1">
      <protection locked="0"/>
    </xf>
    <xf numFmtId="38" fontId="12" fillId="0" borderId="72" xfId="1" applyFont="1" applyFill="1" applyBorder="1" applyProtection="1">
      <protection locked="0"/>
    </xf>
    <xf numFmtId="38" fontId="12" fillId="0" borderId="108" xfId="1" applyFont="1" applyFill="1" applyBorder="1" applyProtection="1">
      <protection locked="0"/>
    </xf>
    <xf numFmtId="38" fontId="12" fillId="0" borderId="0" xfId="1" applyFont="1" applyFill="1" applyBorder="1" applyProtection="1">
      <protection locked="0"/>
    </xf>
    <xf numFmtId="38" fontId="12" fillId="0" borderId="76" xfId="1" applyFont="1" applyFill="1" applyBorder="1" applyProtection="1">
      <protection locked="0"/>
    </xf>
    <xf numFmtId="38" fontId="12" fillId="0" borderId="70" xfId="1" applyFont="1" applyFill="1" applyBorder="1" applyProtection="1">
      <protection locked="0"/>
    </xf>
    <xf numFmtId="0" fontId="12" fillId="9" borderId="5" xfId="0" applyFont="1" applyFill="1" applyBorder="1" applyAlignment="1" applyProtection="1">
      <alignment horizontal="left"/>
    </xf>
    <xf numFmtId="0" fontId="28" fillId="0" borderId="0" xfId="4" applyFont="1" applyAlignment="1" applyProtection="1">
      <alignment horizontal="left" wrapText="1"/>
    </xf>
    <xf numFmtId="0" fontId="13" fillId="0" borderId="92" xfId="4" applyFont="1" applyFill="1" applyBorder="1" applyAlignment="1" applyProtection="1">
      <alignment horizontal="center" vertical="center" wrapText="1"/>
    </xf>
    <xf numFmtId="0" fontId="13" fillId="0" borderId="93" xfId="4" applyFont="1" applyFill="1" applyBorder="1" applyAlignment="1" applyProtection="1">
      <alignment horizontal="center" vertical="center" wrapText="1"/>
    </xf>
    <xf numFmtId="0" fontId="13" fillId="0" borderId="66" xfId="4" applyFont="1" applyFill="1" applyBorder="1" applyAlignment="1" applyProtection="1">
      <alignment horizontal="center" vertical="center" wrapText="1"/>
    </xf>
    <xf numFmtId="0" fontId="13" fillId="0" borderId="67" xfId="4" applyFont="1" applyFill="1" applyBorder="1" applyAlignment="1" applyProtection="1">
      <alignment horizontal="center" vertical="center" wrapText="1"/>
    </xf>
    <xf numFmtId="0" fontId="13" fillId="0" borderId="3" xfId="4" applyFont="1" applyFill="1" applyBorder="1" applyAlignment="1" applyProtection="1">
      <alignment horizontal="center" vertical="center" wrapText="1"/>
    </xf>
    <xf numFmtId="0" fontId="13" fillId="0" borderId="4" xfId="4" applyFont="1" applyFill="1" applyBorder="1" applyAlignment="1" applyProtection="1">
      <alignment horizontal="center" vertical="center" wrapText="1"/>
    </xf>
    <xf numFmtId="0" fontId="13" fillId="0" borderId="49" xfId="4" applyFont="1" applyFill="1" applyBorder="1" applyAlignment="1" applyProtection="1">
      <alignment horizontal="center" vertical="center" wrapText="1"/>
    </xf>
    <xf numFmtId="0" fontId="13" fillId="0" borderId="50" xfId="4" applyFont="1" applyFill="1" applyBorder="1" applyAlignment="1" applyProtection="1">
      <alignment horizontal="center" vertical="center" wrapText="1"/>
    </xf>
    <xf numFmtId="0" fontId="13" fillId="0" borderId="64" xfId="4" applyFont="1" applyFill="1" applyBorder="1" applyAlignment="1" applyProtection="1">
      <alignment horizontal="center" vertical="center" wrapText="1"/>
    </xf>
    <xf numFmtId="0" fontId="13" fillId="0" borderId="20" xfId="4" applyFont="1" applyFill="1" applyBorder="1" applyAlignment="1" applyProtection="1">
      <alignment horizontal="center" vertical="center" wrapText="1"/>
    </xf>
    <xf numFmtId="0" fontId="13" fillId="0" borderId="21" xfId="4" applyFont="1" applyFill="1" applyBorder="1" applyAlignment="1" applyProtection="1">
      <alignment horizontal="center" vertical="center" wrapText="1"/>
    </xf>
    <xf numFmtId="0" fontId="1" fillId="0" borderId="80" xfId="2" applyBorder="1" applyAlignment="1">
      <alignment horizontal="center" vertical="center"/>
    </xf>
    <xf numFmtId="0" fontId="1" fillId="0" borderId="81" xfId="2" applyBorder="1" applyAlignment="1">
      <alignment horizontal="center" vertical="center"/>
    </xf>
    <xf numFmtId="0" fontId="1" fillId="5" borderId="61" xfId="2" applyFill="1" applyBorder="1" applyAlignment="1">
      <alignment horizontal="center" vertical="center"/>
    </xf>
    <xf numFmtId="0" fontId="1" fillId="5" borderId="62" xfId="2" applyFill="1" applyBorder="1" applyAlignment="1">
      <alignment horizontal="center" vertical="center"/>
    </xf>
    <xf numFmtId="0" fontId="1" fillId="5" borderId="82" xfId="2" applyFill="1" applyBorder="1" applyAlignment="1">
      <alignment horizontal="center" vertical="center"/>
    </xf>
    <xf numFmtId="0" fontId="1" fillId="6" borderId="83" xfId="2" applyFill="1" applyBorder="1" applyAlignment="1">
      <alignment horizontal="center" vertical="center"/>
    </xf>
    <xf numFmtId="0" fontId="1" fillId="6" borderId="62" xfId="2" applyFill="1" applyBorder="1" applyAlignment="1">
      <alignment horizontal="center" vertical="center"/>
    </xf>
    <xf numFmtId="0" fontId="1" fillId="6" borderId="82" xfId="2" applyFill="1" applyBorder="1" applyAlignment="1">
      <alignment horizontal="center" vertical="center"/>
    </xf>
    <xf numFmtId="0" fontId="28" fillId="0" borderId="0" xfId="0" applyNumberFormat="1" applyFont="1" applyFill="1" applyAlignment="1" applyProtection="1">
      <alignment horizontal="left" wrapText="1"/>
    </xf>
    <xf numFmtId="0" fontId="13" fillId="0" borderId="3" xfId="4" applyNumberFormat="1" applyFont="1" applyFill="1" applyBorder="1" applyAlignment="1" applyProtection="1">
      <alignment horizontal="center" vertical="center" wrapText="1"/>
    </xf>
    <xf numFmtId="0" fontId="13" fillId="0" borderId="5" xfId="4" applyNumberFormat="1" applyFont="1" applyFill="1" applyBorder="1" applyAlignment="1" applyProtection="1">
      <alignment horizontal="center" vertical="center" wrapText="1"/>
    </xf>
    <xf numFmtId="0" fontId="13" fillId="0" borderId="4" xfId="4" applyNumberFormat="1" applyFont="1" applyFill="1" applyBorder="1" applyAlignment="1" applyProtection="1">
      <alignment horizontal="center" vertical="center" wrapText="1"/>
    </xf>
    <xf numFmtId="0" fontId="13" fillId="0" borderId="1" xfId="4" applyNumberFormat="1" applyFont="1" applyFill="1" applyBorder="1" applyAlignment="1" applyProtection="1">
      <alignment horizontal="center" vertical="center" wrapText="1"/>
    </xf>
    <xf numFmtId="0" fontId="13" fillId="0" borderId="49" xfId="4" applyNumberFormat="1" applyFont="1" applyFill="1" applyBorder="1" applyAlignment="1" applyProtection="1">
      <alignment horizontal="center" vertical="center" wrapText="1"/>
    </xf>
    <xf numFmtId="0" fontId="13" fillId="0" borderId="6" xfId="4" applyNumberFormat="1" applyFont="1" applyFill="1" applyBorder="1" applyAlignment="1" applyProtection="1">
      <alignment horizontal="center" vertical="center" wrapText="1"/>
    </xf>
    <xf numFmtId="0" fontId="13" fillId="0" borderId="5" xfId="4" applyFont="1" applyFill="1" applyBorder="1" applyAlignment="1" applyProtection="1">
      <alignment horizontal="center" vertical="center" wrapText="1"/>
    </xf>
    <xf numFmtId="0" fontId="13" fillId="0" borderId="1" xfId="4" applyFont="1" applyFill="1" applyBorder="1" applyAlignment="1" applyProtection="1">
      <alignment horizontal="center" vertical="center" wrapText="1"/>
    </xf>
    <xf numFmtId="0" fontId="13" fillId="0" borderId="6" xfId="4" applyFont="1" applyFill="1" applyBorder="1" applyAlignment="1" applyProtection="1">
      <alignment horizontal="center" vertical="center" wrapText="1"/>
    </xf>
    <xf numFmtId="0" fontId="36" fillId="0" borderId="4" xfId="4" applyNumberFormat="1" applyFont="1" applyFill="1" applyBorder="1" applyAlignment="1" applyProtection="1">
      <alignment horizontal="center" vertical="center" wrapText="1"/>
    </xf>
    <xf numFmtId="0" fontId="36" fillId="0" borderId="1" xfId="4" applyNumberFormat="1" applyFont="1" applyFill="1" applyBorder="1" applyAlignment="1" applyProtection="1">
      <alignment horizontal="center" vertical="center" wrapText="1"/>
    </xf>
    <xf numFmtId="0" fontId="36" fillId="0" borderId="3" xfId="4" applyNumberFormat="1" applyFont="1" applyFill="1" applyBorder="1" applyAlignment="1" applyProtection="1">
      <alignment horizontal="center" vertical="center" wrapText="1"/>
    </xf>
    <xf numFmtId="0" fontId="36" fillId="0" borderId="5" xfId="4" applyNumberFormat="1" applyFont="1" applyFill="1" applyBorder="1" applyAlignment="1" applyProtection="1">
      <alignment horizontal="center" vertical="center" wrapText="1"/>
    </xf>
    <xf numFmtId="0" fontId="36" fillId="0" borderId="4" xfId="4" applyFont="1" applyFill="1" applyBorder="1" applyAlignment="1" applyProtection="1">
      <alignment horizontal="center" vertical="center" wrapText="1"/>
    </xf>
    <xf numFmtId="0" fontId="36" fillId="0" borderId="1" xfId="4" applyFont="1" applyFill="1" applyBorder="1" applyAlignment="1" applyProtection="1">
      <alignment horizontal="center" vertical="center" wrapText="1"/>
    </xf>
    <xf numFmtId="0" fontId="36" fillId="0" borderId="3" xfId="4" applyFont="1" applyFill="1" applyBorder="1" applyAlignment="1" applyProtection="1">
      <alignment horizontal="center" vertical="center" wrapText="1"/>
    </xf>
    <xf numFmtId="0" fontId="36" fillId="0" borderId="5" xfId="4" applyFont="1" applyFill="1" applyBorder="1" applyAlignment="1" applyProtection="1">
      <alignment horizontal="center" vertical="center" wrapText="1"/>
    </xf>
    <xf numFmtId="0" fontId="19" fillId="0" borderId="49" xfId="4" applyFont="1" applyBorder="1" applyAlignment="1" applyProtection="1">
      <alignment horizontal="center" vertical="center" wrapText="1"/>
    </xf>
    <xf numFmtId="0" fontId="19" fillId="0" borderId="6" xfId="4" applyFont="1" applyBorder="1" applyAlignment="1" applyProtection="1">
      <alignment horizontal="center" vertical="center" wrapText="1"/>
    </xf>
    <xf numFmtId="0" fontId="19" fillId="0" borderId="1" xfId="4" applyFont="1" applyBorder="1" applyAlignment="1" applyProtection="1">
      <alignment horizontal="center" vertical="center" wrapText="1"/>
    </xf>
    <xf numFmtId="0" fontId="19" fillId="0" borderId="4" xfId="4" applyFont="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9" fillId="0" borderId="5" xfId="4" applyFont="1" applyFill="1" applyBorder="1" applyAlignment="1" applyProtection="1">
      <alignment horizontal="center" vertical="center" wrapText="1"/>
    </xf>
  </cellXfs>
  <cellStyles count="5">
    <cellStyle name="Comma [0]" xfId="1" builtinId="6"/>
    <cellStyle name="Normal" xfId="0" builtinId="0"/>
    <cellStyle name="Normal_correspondence" xfId="2"/>
    <cellStyle name="Normal_OilQues" xfId="3"/>
    <cellStyle name="標準_FormatConverter(Renewable)" xfId="4"/>
  </cellStyles>
  <dxfs count="0"/>
  <tableStyles count="0" defaultTableStyle="TableStyleMedium9"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1857375</xdr:colOff>
          <xdr:row>1</xdr:row>
          <xdr:rowOff>57150</xdr:rowOff>
        </xdr:from>
        <xdr:to>
          <xdr:col>0</xdr:col>
          <xdr:colOff>2847975</xdr:colOff>
          <xdr:row>2</xdr:row>
          <xdr:rowOff>152400</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0"/>
  <sheetViews>
    <sheetView tabSelected="1" workbookViewId="0">
      <selection activeCell="A18" sqref="A18"/>
    </sheetView>
  </sheetViews>
  <sheetFormatPr defaultRowHeight="15"/>
  <cols>
    <col min="1" max="1" width="9" style="44"/>
    <col min="2" max="3" width="24.625" style="44" customWidth="1"/>
    <col min="4" max="4" width="22" style="44" customWidth="1"/>
    <col min="5" max="5" width="28" style="44" customWidth="1"/>
    <col min="6" max="16384" width="9" style="44"/>
  </cols>
  <sheetData>
    <row r="1" spans="1:5" ht="25.5">
      <c r="A1" s="42" t="s">
        <v>354</v>
      </c>
      <c r="B1" s="43"/>
      <c r="C1" s="43"/>
      <c r="D1" s="43"/>
      <c r="E1" s="43"/>
    </row>
    <row r="2" spans="1:5" ht="25.5">
      <c r="A2" s="42" t="s">
        <v>357</v>
      </c>
      <c r="B2" s="43"/>
      <c r="C2" s="43"/>
      <c r="D2" s="43"/>
      <c r="E2" s="43"/>
    </row>
    <row r="3" spans="1:5" ht="25.5">
      <c r="A3" s="42"/>
      <c r="B3" s="43"/>
      <c r="C3" s="43"/>
      <c r="D3" s="43"/>
      <c r="E3" s="43"/>
    </row>
    <row r="4" spans="1:5" ht="15.75">
      <c r="A4" s="45" t="s">
        <v>73</v>
      </c>
      <c r="B4" s="43"/>
      <c r="C4" s="43"/>
      <c r="D4" s="43"/>
      <c r="E4" s="43"/>
    </row>
    <row r="5" spans="1:5" ht="16.5" thickBot="1">
      <c r="A5" s="45"/>
      <c r="B5" s="43"/>
      <c r="C5" s="43"/>
      <c r="D5" s="43"/>
      <c r="E5" s="43"/>
    </row>
    <row r="6" spans="1:5" ht="17.25" thickTop="1" thickBot="1">
      <c r="A6" s="43"/>
      <c r="B6" s="46" t="s">
        <v>362</v>
      </c>
      <c r="C6" s="47"/>
      <c r="D6" s="43"/>
      <c r="E6" s="43"/>
    </row>
    <row r="7" spans="1:5" s="50" customFormat="1" ht="17.25" thickTop="1" thickBot="1">
      <c r="A7" s="43"/>
      <c r="B7" s="48" t="s">
        <v>74</v>
      </c>
      <c r="C7" s="49"/>
      <c r="D7" s="43"/>
      <c r="E7" s="43"/>
    </row>
    <row r="8" spans="1:5" s="50" customFormat="1" ht="11.25" customHeight="1" thickTop="1" thickBot="1">
      <c r="A8" s="43"/>
      <c r="B8" s="43"/>
      <c r="C8" s="43"/>
      <c r="D8" s="43"/>
      <c r="E8" s="43"/>
    </row>
    <row r="9" spans="1:5" ht="17.25" thickTop="1" thickBot="1">
      <c r="A9" s="43"/>
      <c r="B9" s="48" t="s">
        <v>75</v>
      </c>
      <c r="C9" s="47"/>
      <c r="D9" s="43"/>
      <c r="E9" s="43"/>
    </row>
    <row r="10" spans="1:5" ht="17.25" thickTop="1" thickBot="1">
      <c r="A10" s="43"/>
      <c r="B10" s="48" t="s">
        <v>76</v>
      </c>
      <c r="C10" s="47"/>
      <c r="D10" s="43"/>
      <c r="E10" s="43"/>
    </row>
    <row r="11" spans="1:5" ht="17.25" thickTop="1" thickBot="1">
      <c r="A11" s="43"/>
      <c r="B11" s="48" t="s">
        <v>363</v>
      </c>
      <c r="C11" s="47"/>
      <c r="D11" s="43"/>
      <c r="E11" s="43"/>
    </row>
    <row r="12" spans="1:5" ht="17.25" thickTop="1" thickBot="1">
      <c r="A12" s="43"/>
      <c r="B12" s="48" t="s">
        <v>77</v>
      </c>
      <c r="C12" s="456"/>
      <c r="D12" s="43"/>
      <c r="E12" s="43"/>
    </row>
    <row r="13" spans="1:5" ht="15.75" thickTop="1">
      <c r="A13" s="43"/>
      <c r="B13" s="43"/>
      <c r="C13" s="43"/>
      <c r="D13" s="43"/>
      <c r="E13" s="43"/>
    </row>
    <row r="14" spans="1:5">
      <c r="A14" s="43" t="s">
        <v>78</v>
      </c>
      <c r="B14" s="43"/>
      <c r="C14" s="43"/>
      <c r="D14" s="43"/>
      <c r="E14" s="43"/>
    </row>
    <row r="15" spans="1:5">
      <c r="A15" s="43" t="s">
        <v>404</v>
      </c>
      <c r="B15" s="43"/>
      <c r="C15" s="43"/>
      <c r="D15" s="43"/>
      <c r="E15" s="43"/>
    </row>
    <row r="16" spans="1:5">
      <c r="A16" s="43" t="s">
        <v>405</v>
      </c>
      <c r="B16" s="43"/>
      <c r="C16" s="43"/>
      <c r="D16" s="43"/>
      <c r="E16" s="43"/>
    </row>
    <row r="17" spans="1:5">
      <c r="A17" s="43" t="s">
        <v>406</v>
      </c>
      <c r="B17" s="43"/>
      <c r="C17" s="43"/>
      <c r="D17" s="43"/>
      <c r="E17" s="43"/>
    </row>
    <row r="18" spans="1:5">
      <c r="A18" s="43"/>
      <c r="B18" s="43"/>
      <c r="C18" s="43"/>
      <c r="D18" s="43"/>
      <c r="E18" s="43"/>
    </row>
    <row r="19" spans="1:5">
      <c r="A19" s="43" t="s">
        <v>353</v>
      </c>
      <c r="B19" s="43"/>
      <c r="C19" s="43"/>
      <c r="D19" s="43"/>
      <c r="E19" s="43"/>
    </row>
    <row r="20" spans="1:5">
      <c r="A20" s="51"/>
      <c r="B20" s="43"/>
      <c r="C20" s="43"/>
      <c r="D20" s="43"/>
      <c r="E20" s="43"/>
    </row>
  </sheetData>
  <phoneticPr fontId="2"/>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W145"/>
  <sheetViews>
    <sheetView zoomScale="85" workbookViewId="0">
      <pane xSplit="2" ySplit="4" topLeftCell="R5" activePane="bottomRight" state="frozen"/>
      <selection activeCell="C22" sqref="C22"/>
      <selection pane="topRight" activeCell="C22" sqref="C22"/>
      <selection pane="bottomLeft" activeCell="C22" sqref="C22"/>
      <selection pane="bottomRight" activeCell="C22" sqref="C22"/>
    </sheetView>
  </sheetViews>
  <sheetFormatPr defaultRowHeight="13.5"/>
  <cols>
    <col min="1" max="1" width="41.375" customWidth="1"/>
    <col min="2" max="2" width="6" bestFit="1" customWidth="1"/>
    <col min="3" max="19" width="8.875" style="221" customWidth="1"/>
    <col min="48" max="49" width="0.25" customWidth="1"/>
  </cols>
  <sheetData>
    <row r="1" spans="1:49" ht="15">
      <c r="A1" s="7" t="s">
        <v>302</v>
      </c>
      <c r="B1" s="7"/>
    </row>
    <row r="2" spans="1:49" ht="15">
      <c r="A2" s="7" t="s">
        <v>303</v>
      </c>
      <c r="B2" s="7"/>
    </row>
    <row r="3" spans="1:49" ht="14.25">
      <c r="P3" s="222"/>
    </row>
    <row r="4" spans="1:49" ht="14.25">
      <c r="A4" s="10" t="s">
        <v>304</v>
      </c>
      <c r="B4" s="10"/>
      <c r="C4" s="224">
        <v>1990</v>
      </c>
      <c r="D4" s="224">
        <f>C4+1</f>
        <v>1991</v>
      </c>
      <c r="E4" s="224">
        <f t="shared" ref="E4:N4" si="0">D4+1</f>
        <v>1992</v>
      </c>
      <c r="F4" s="224">
        <f t="shared" si="0"/>
        <v>1993</v>
      </c>
      <c r="G4" s="224">
        <f t="shared" si="0"/>
        <v>1994</v>
      </c>
      <c r="H4" s="224">
        <f t="shared" si="0"/>
        <v>1995</v>
      </c>
      <c r="I4" s="224">
        <f t="shared" si="0"/>
        <v>1996</v>
      </c>
      <c r="J4" s="224">
        <f t="shared" si="0"/>
        <v>1997</v>
      </c>
      <c r="K4" s="224">
        <f t="shared" si="0"/>
        <v>1998</v>
      </c>
      <c r="L4" s="224">
        <f t="shared" si="0"/>
        <v>1999</v>
      </c>
      <c r="M4" s="224">
        <f t="shared" si="0"/>
        <v>2000</v>
      </c>
      <c r="N4" s="224">
        <f t="shared" si="0"/>
        <v>2001</v>
      </c>
      <c r="O4" s="224">
        <f t="shared" ref="O4:Y4" si="1">N4+1</f>
        <v>2002</v>
      </c>
      <c r="P4" s="224">
        <f t="shared" si="1"/>
        <v>2003</v>
      </c>
      <c r="Q4" s="224">
        <f t="shared" si="1"/>
        <v>2004</v>
      </c>
      <c r="R4" s="224">
        <f t="shared" si="1"/>
        <v>2005</v>
      </c>
      <c r="S4" s="224">
        <f t="shared" si="1"/>
        <v>2006</v>
      </c>
      <c r="T4" s="224">
        <f t="shared" si="1"/>
        <v>2007</v>
      </c>
      <c r="U4" s="224">
        <f t="shared" si="1"/>
        <v>2008</v>
      </c>
      <c r="V4" s="224">
        <f t="shared" si="1"/>
        <v>2009</v>
      </c>
      <c r="W4" s="224">
        <f t="shared" si="1"/>
        <v>2010</v>
      </c>
      <c r="X4" s="224">
        <f t="shared" si="1"/>
        <v>2011</v>
      </c>
      <c r="Y4" s="224">
        <f t="shared" si="1"/>
        <v>2012</v>
      </c>
      <c r="Z4" s="223" t="s">
        <v>301</v>
      </c>
    </row>
    <row r="5" spans="1:49" ht="14.25">
      <c r="A5" s="9"/>
      <c r="B5" s="16"/>
      <c r="C5"/>
      <c r="D5"/>
      <c r="E5"/>
      <c r="F5"/>
      <c r="G5"/>
      <c r="H5"/>
      <c r="I5"/>
      <c r="J5"/>
      <c r="K5"/>
      <c r="L5"/>
      <c r="M5"/>
      <c r="N5"/>
      <c r="O5"/>
      <c r="P5"/>
      <c r="Q5"/>
      <c r="R5"/>
      <c r="S5"/>
      <c r="Z5" s="434"/>
      <c r="AW5">
        <v>6</v>
      </c>
    </row>
    <row r="6" spans="1:49" ht="14.25">
      <c r="A6" s="6"/>
      <c r="B6" s="6"/>
      <c r="C6"/>
      <c r="D6"/>
      <c r="E6"/>
      <c r="F6"/>
      <c r="G6"/>
      <c r="H6"/>
      <c r="I6"/>
      <c r="J6"/>
      <c r="K6"/>
      <c r="L6"/>
      <c r="M6"/>
      <c r="N6"/>
      <c r="O6"/>
      <c r="P6"/>
      <c r="Q6"/>
      <c r="R6"/>
      <c r="S6"/>
      <c r="AW6">
        <v>26</v>
      </c>
    </row>
    <row r="7" spans="1:49" ht="14.25">
      <c r="A7" s="6"/>
      <c r="B7" s="6"/>
      <c r="C7"/>
      <c r="D7"/>
      <c r="E7"/>
      <c r="F7"/>
      <c r="G7"/>
      <c r="H7"/>
      <c r="I7"/>
      <c r="J7"/>
      <c r="K7"/>
      <c r="L7"/>
      <c r="M7"/>
      <c r="N7"/>
      <c r="O7"/>
      <c r="P7"/>
      <c r="Q7"/>
      <c r="R7"/>
      <c r="S7"/>
      <c r="AW7">
        <v>46</v>
      </c>
    </row>
    <row r="8" spans="1:49" ht="14.25">
      <c r="A8" s="6"/>
      <c r="B8" s="6"/>
      <c r="C8"/>
      <c r="D8"/>
      <c r="E8"/>
      <c r="F8"/>
      <c r="G8"/>
      <c r="H8"/>
      <c r="I8"/>
      <c r="J8"/>
      <c r="K8"/>
      <c r="L8"/>
      <c r="M8"/>
      <c r="N8"/>
      <c r="O8"/>
      <c r="P8"/>
      <c r="Q8"/>
      <c r="R8"/>
      <c r="S8"/>
      <c r="AW8">
        <v>66</v>
      </c>
    </row>
    <row r="9" spans="1:49" ht="14.25">
      <c r="A9" s="6"/>
      <c r="B9" s="6"/>
      <c r="C9"/>
      <c r="D9"/>
      <c r="E9"/>
      <c r="F9"/>
      <c r="G9"/>
      <c r="H9"/>
      <c r="I9"/>
      <c r="J9"/>
      <c r="K9"/>
      <c r="L9"/>
      <c r="M9"/>
      <c r="N9"/>
      <c r="O9"/>
      <c r="P9"/>
      <c r="Q9"/>
      <c r="R9"/>
      <c r="S9"/>
      <c r="AW9">
        <v>86</v>
      </c>
    </row>
    <row r="10" spans="1:49" ht="14.25">
      <c r="A10" s="6"/>
      <c r="B10" s="6"/>
      <c r="C10"/>
      <c r="D10"/>
      <c r="E10"/>
      <c r="F10"/>
      <c r="G10"/>
      <c r="H10"/>
      <c r="I10"/>
      <c r="J10"/>
      <c r="K10"/>
      <c r="L10"/>
      <c r="M10"/>
      <c r="N10"/>
      <c r="O10"/>
      <c r="P10"/>
      <c r="Q10"/>
      <c r="R10"/>
      <c r="S10"/>
      <c r="AW10">
        <v>106</v>
      </c>
    </row>
    <row r="11" spans="1:49" ht="14.25">
      <c r="A11" s="6"/>
      <c r="B11" s="6"/>
      <c r="C11"/>
      <c r="D11"/>
      <c r="E11"/>
      <c r="F11"/>
      <c r="G11"/>
      <c r="H11"/>
      <c r="I11"/>
      <c r="J11"/>
      <c r="K11"/>
      <c r="L11"/>
      <c r="M11"/>
      <c r="N11"/>
      <c r="O11"/>
      <c r="P11"/>
      <c r="Q11"/>
      <c r="R11"/>
      <c r="S11"/>
      <c r="AW11">
        <v>126</v>
      </c>
    </row>
    <row r="12" spans="1:49" ht="14.25">
      <c r="A12" s="6"/>
      <c r="B12" s="6"/>
      <c r="C12"/>
      <c r="D12"/>
      <c r="E12"/>
      <c r="F12"/>
      <c r="G12"/>
      <c r="H12"/>
      <c r="I12"/>
      <c r="J12"/>
      <c r="K12"/>
      <c r="L12"/>
      <c r="M12"/>
      <c r="N12"/>
      <c r="O12"/>
      <c r="P12"/>
      <c r="Q12"/>
      <c r="R12"/>
      <c r="S12"/>
    </row>
    <row r="13" spans="1:49" ht="14.25">
      <c r="A13" s="6"/>
      <c r="B13" s="6"/>
      <c r="C13"/>
      <c r="D13"/>
      <c r="E13"/>
      <c r="F13"/>
      <c r="G13"/>
      <c r="H13"/>
      <c r="I13"/>
      <c r="J13"/>
      <c r="K13"/>
      <c r="L13"/>
      <c r="M13"/>
      <c r="N13"/>
      <c r="O13"/>
      <c r="P13"/>
      <c r="Q13"/>
      <c r="R13"/>
      <c r="S13"/>
      <c r="AW13">
        <v>146</v>
      </c>
    </row>
    <row r="14" spans="1:49" ht="14.25">
      <c r="A14" s="6"/>
      <c r="B14" s="6"/>
      <c r="C14"/>
      <c r="D14"/>
      <c r="E14"/>
      <c r="F14"/>
      <c r="G14"/>
      <c r="H14"/>
      <c r="I14"/>
      <c r="J14"/>
      <c r="K14"/>
      <c r="L14"/>
      <c r="M14"/>
      <c r="N14"/>
      <c r="O14"/>
      <c r="P14"/>
      <c r="Q14"/>
      <c r="R14"/>
      <c r="S14"/>
      <c r="AW14">
        <v>166</v>
      </c>
    </row>
    <row r="15" spans="1:49" ht="14.25">
      <c r="A15" s="6"/>
      <c r="B15" s="6"/>
      <c r="C15"/>
      <c r="D15"/>
      <c r="E15"/>
      <c r="F15"/>
      <c r="G15"/>
      <c r="H15"/>
      <c r="I15"/>
      <c r="J15"/>
      <c r="K15"/>
      <c r="L15"/>
      <c r="M15"/>
      <c r="N15"/>
      <c r="O15"/>
      <c r="P15"/>
      <c r="Q15"/>
      <c r="R15"/>
      <c r="S15"/>
    </row>
    <row r="16" spans="1:49" ht="14.25">
      <c r="A16" s="6"/>
      <c r="B16" s="6"/>
      <c r="C16"/>
      <c r="D16"/>
      <c r="E16"/>
      <c r="F16"/>
      <c r="G16"/>
      <c r="H16"/>
      <c r="I16"/>
      <c r="J16"/>
      <c r="K16"/>
      <c r="L16"/>
      <c r="M16"/>
      <c r="N16"/>
      <c r="O16"/>
      <c r="P16"/>
      <c r="Q16"/>
      <c r="R16"/>
      <c r="S16"/>
    </row>
    <row r="17" spans="1:19" ht="14.25">
      <c r="A17" s="6"/>
      <c r="B17" s="6"/>
      <c r="C17"/>
      <c r="D17"/>
      <c r="E17"/>
      <c r="F17"/>
      <c r="G17"/>
      <c r="H17"/>
      <c r="I17"/>
      <c r="J17"/>
      <c r="K17"/>
      <c r="L17"/>
      <c r="M17"/>
      <c r="N17"/>
      <c r="O17"/>
      <c r="P17"/>
      <c r="Q17"/>
      <c r="R17"/>
      <c r="S17"/>
    </row>
    <row r="18" spans="1:19" ht="14.25">
      <c r="A18" s="6"/>
      <c r="B18" s="6"/>
      <c r="C18"/>
      <c r="D18"/>
      <c r="E18"/>
      <c r="F18"/>
      <c r="G18"/>
      <c r="H18"/>
      <c r="I18"/>
      <c r="J18"/>
      <c r="K18"/>
      <c r="L18"/>
      <c r="M18"/>
      <c r="N18"/>
      <c r="O18"/>
      <c r="P18"/>
      <c r="Q18"/>
      <c r="R18"/>
      <c r="S18"/>
    </row>
    <row r="19" spans="1:19" ht="14.25">
      <c r="A19" s="6"/>
      <c r="B19" s="6"/>
      <c r="C19"/>
      <c r="D19"/>
      <c r="E19"/>
      <c r="F19"/>
      <c r="G19"/>
      <c r="H19"/>
      <c r="I19"/>
      <c r="J19"/>
      <c r="K19"/>
      <c r="L19"/>
      <c r="M19"/>
      <c r="N19"/>
      <c r="O19"/>
      <c r="P19"/>
      <c r="Q19"/>
      <c r="R19"/>
      <c r="S19"/>
    </row>
    <row r="20" spans="1:19" ht="14.25">
      <c r="A20" s="6"/>
      <c r="B20" s="6"/>
      <c r="C20"/>
      <c r="D20"/>
      <c r="E20"/>
      <c r="F20"/>
      <c r="G20"/>
      <c r="H20"/>
      <c r="I20"/>
      <c r="J20"/>
      <c r="K20"/>
      <c r="L20"/>
      <c r="M20"/>
      <c r="N20"/>
      <c r="O20"/>
      <c r="P20"/>
      <c r="Q20"/>
      <c r="R20"/>
      <c r="S20"/>
    </row>
    <row r="21" spans="1:19" ht="14.25">
      <c r="A21" s="6"/>
      <c r="B21" s="6"/>
      <c r="C21"/>
      <c r="D21"/>
      <c r="E21"/>
      <c r="F21"/>
      <c r="G21"/>
      <c r="H21"/>
      <c r="I21"/>
      <c r="J21"/>
      <c r="K21"/>
      <c r="L21"/>
      <c r="M21"/>
      <c r="N21"/>
      <c r="O21"/>
      <c r="P21"/>
      <c r="Q21"/>
      <c r="R21"/>
      <c r="S21"/>
    </row>
    <row r="22" spans="1:19" ht="14.25">
      <c r="A22" s="6"/>
      <c r="B22" s="6"/>
      <c r="C22"/>
      <c r="D22"/>
      <c r="E22"/>
      <c r="F22"/>
      <c r="G22"/>
      <c r="H22"/>
      <c r="I22"/>
      <c r="J22"/>
      <c r="K22"/>
      <c r="L22"/>
      <c r="M22"/>
      <c r="N22"/>
      <c r="O22"/>
      <c r="P22"/>
      <c r="Q22"/>
      <c r="R22"/>
      <c r="S22"/>
    </row>
    <row r="23" spans="1:19" ht="14.25">
      <c r="A23" s="6"/>
      <c r="B23" s="6"/>
      <c r="C23"/>
      <c r="D23"/>
      <c r="E23"/>
      <c r="F23"/>
      <c r="G23"/>
      <c r="H23"/>
      <c r="I23"/>
      <c r="J23"/>
      <c r="K23"/>
      <c r="L23"/>
      <c r="M23"/>
      <c r="N23"/>
      <c r="O23"/>
      <c r="P23"/>
      <c r="Q23"/>
      <c r="R23"/>
      <c r="S23"/>
    </row>
    <row r="24" spans="1:19" ht="14.25">
      <c r="A24" s="6"/>
      <c r="B24" s="6"/>
      <c r="C24"/>
      <c r="D24"/>
      <c r="E24"/>
      <c r="F24"/>
      <c r="G24"/>
      <c r="H24"/>
      <c r="I24"/>
      <c r="J24"/>
      <c r="K24"/>
      <c r="L24"/>
      <c r="M24"/>
      <c r="N24"/>
      <c r="O24"/>
      <c r="P24"/>
      <c r="Q24"/>
      <c r="R24"/>
      <c r="S24"/>
    </row>
    <row r="25" spans="1:19" ht="14.25">
      <c r="A25" s="6"/>
      <c r="B25" s="6"/>
      <c r="C25"/>
      <c r="D25"/>
      <c r="E25"/>
      <c r="F25"/>
      <c r="G25"/>
      <c r="H25"/>
      <c r="I25"/>
      <c r="J25"/>
      <c r="K25"/>
      <c r="L25"/>
      <c r="M25"/>
      <c r="N25"/>
      <c r="O25"/>
      <c r="P25"/>
      <c r="Q25"/>
      <c r="R25"/>
      <c r="S25"/>
    </row>
    <row r="26" spans="1:19" ht="14.25">
      <c r="A26" s="6"/>
      <c r="B26" s="6"/>
      <c r="C26"/>
      <c r="D26"/>
      <c r="E26"/>
      <c r="F26"/>
      <c r="G26"/>
      <c r="H26"/>
      <c r="I26"/>
      <c r="J26"/>
      <c r="K26"/>
      <c r="L26"/>
      <c r="M26"/>
      <c r="N26"/>
      <c r="O26"/>
      <c r="P26"/>
      <c r="Q26"/>
      <c r="R26"/>
      <c r="S26"/>
    </row>
    <row r="27" spans="1:19" ht="14.25">
      <c r="A27" s="6"/>
      <c r="B27" s="6"/>
      <c r="C27"/>
      <c r="D27"/>
      <c r="E27"/>
      <c r="F27"/>
      <c r="G27"/>
      <c r="H27"/>
      <c r="I27"/>
      <c r="J27"/>
      <c r="K27"/>
      <c r="L27"/>
      <c r="M27"/>
      <c r="N27"/>
      <c r="O27"/>
      <c r="P27"/>
      <c r="Q27"/>
      <c r="R27"/>
      <c r="S27"/>
    </row>
    <row r="28" spans="1:19" ht="14.25">
      <c r="A28" s="6"/>
      <c r="B28" s="6"/>
      <c r="C28"/>
      <c r="D28"/>
      <c r="E28"/>
      <c r="F28"/>
      <c r="G28"/>
      <c r="H28"/>
      <c r="I28"/>
      <c r="J28"/>
      <c r="K28"/>
      <c r="L28"/>
      <c r="M28"/>
      <c r="N28"/>
      <c r="O28"/>
      <c r="P28"/>
      <c r="Q28"/>
      <c r="R28"/>
      <c r="S28"/>
    </row>
    <row r="29" spans="1:19" ht="14.25">
      <c r="A29" s="6"/>
      <c r="B29" s="6"/>
      <c r="C29"/>
      <c r="D29"/>
      <c r="E29"/>
      <c r="F29"/>
      <c r="G29"/>
      <c r="H29"/>
      <c r="I29"/>
      <c r="J29"/>
      <c r="K29"/>
      <c r="L29"/>
      <c r="M29"/>
      <c r="N29"/>
      <c r="O29"/>
      <c r="P29"/>
      <c r="Q29"/>
      <c r="R29"/>
      <c r="S29"/>
    </row>
    <row r="30" spans="1:19" ht="14.25">
      <c r="A30" s="6"/>
      <c r="B30" s="6"/>
      <c r="C30"/>
      <c r="D30"/>
      <c r="E30"/>
      <c r="F30"/>
      <c r="G30"/>
      <c r="H30"/>
      <c r="I30"/>
      <c r="J30"/>
      <c r="K30"/>
      <c r="L30"/>
      <c r="M30"/>
      <c r="N30"/>
      <c r="O30"/>
      <c r="P30"/>
      <c r="Q30"/>
      <c r="R30"/>
      <c r="S30"/>
    </row>
    <row r="31" spans="1:19" ht="14.25">
      <c r="A31" s="6"/>
      <c r="B31" s="6"/>
      <c r="C31"/>
      <c r="D31"/>
      <c r="E31"/>
      <c r="F31"/>
      <c r="G31"/>
      <c r="H31"/>
      <c r="I31"/>
      <c r="J31"/>
      <c r="K31"/>
      <c r="L31"/>
      <c r="M31"/>
      <c r="N31"/>
      <c r="O31"/>
      <c r="P31"/>
      <c r="Q31"/>
      <c r="R31"/>
      <c r="S31"/>
    </row>
    <row r="32" spans="1:19" ht="14.25">
      <c r="A32" s="6"/>
      <c r="B32" s="6"/>
      <c r="C32"/>
      <c r="D32"/>
      <c r="E32"/>
      <c r="F32"/>
      <c r="G32"/>
      <c r="H32"/>
      <c r="I32"/>
      <c r="J32"/>
      <c r="K32"/>
      <c r="L32"/>
      <c r="M32"/>
      <c r="N32"/>
      <c r="O32"/>
      <c r="P32"/>
      <c r="Q32"/>
      <c r="R32"/>
      <c r="S32"/>
    </row>
    <row r="33" spans="1:19" ht="14.25">
      <c r="A33" s="6"/>
      <c r="B33" s="6"/>
      <c r="C33"/>
      <c r="D33"/>
      <c r="E33"/>
      <c r="F33"/>
      <c r="G33"/>
      <c r="H33"/>
      <c r="I33"/>
      <c r="J33"/>
      <c r="K33"/>
      <c r="L33"/>
      <c r="M33"/>
      <c r="N33"/>
      <c r="O33"/>
      <c r="P33"/>
      <c r="Q33"/>
      <c r="R33"/>
      <c r="S33"/>
    </row>
    <row r="34" spans="1:19" ht="14.25">
      <c r="A34" s="6"/>
      <c r="B34" s="6"/>
      <c r="C34"/>
      <c r="D34"/>
      <c r="E34"/>
      <c r="F34"/>
      <c r="G34"/>
      <c r="H34"/>
      <c r="I34"/>
      <c r="J34"/>
      <c r="K34"/>
      <c r="L34"/>
      <c r="M34"/>
      <c r="N34"/>
      <c r="O34"/>
      <c r="P34"/>
      <c r="Q34"/>
      <c r="R34"/>
      <c r="S34"/>
    </row>
    <row r="35" spans="1:19" ht="14.25">
      <c r="A35" s="6"/>
      <c r="B35" s="6"/>
      <c r="C35"/>
      <c r="D35"/>
      <c r="E35"/>
      <c r="F35"/>
      <c r="G35"/>
      <c r="H35"/>
      <c r="I35"/>
      <c r="J35"/>
      <c r="K35"/>
      <c r="L35"/>
      <c r="M35"/>
      <c r="N35"/>
      <c r="O35"/>
      <c r="P35"/>
      <c r="Q35"/>
      <c r="R35"/>
      <c r="S35"/>
    </row>
    <row r="36" spans="1:19" ht="14.25">
      <c r="A36" s="6"/>
      <c r="B36" s="6"/>
      <c r="C36"/>
      <c r="D36"/>
      <c r="E36"/>
      <c r="F36"/>
      <c r="G36"/>
      <c r="H36"/>
      <c r="I36"/>
      <c r="J36"/>
      <c r="K36"/>
      <c r="L36"/>
      <c r="M36"/>
      <c r="N36"/>
      <c r="O36"/>
      <c r="P36"/>
      <c r="Q36"/>
      <c r="R36"/>
      <c r="S36"/>
    </row>
    <row r="37" spans="1:19" ht="14.25">
      <c r="A37" s="6"/>
      <c r="B37" s="6"/>
      <c r="C37"/>
      <c r="D37"/>
      <c r="E37"/>
      <c r="F37"/>
      <c r="G37"/>
      <c r="H37"/>
      <c r="I37"/>
      <c r="J37"/>
      <c r="K37"/>
      <c r="L37"/>
      <c r="M37"/>
      <c r="N37"/>
      <c r="O37"/>
      <c r="P37"/>
      <c r="Q37"/>
      <c r="R37"/>
      <c r="S37"/>
    </row>
    <row r="38" spans="1:19" ht="14.25">
      <c r="A38" s="6"/>
      <c r="B38" s="6"/>
      <c r="C38"/>
      <c r="D38"/>
      <c r="E38"/>
      <c r="F38"/>
      <c r="G38"/>
      <c r="H38"/>
      <c r="I38"/>
      <c r="J38"/>
      <c r="K38"/>
      <c r="L38"/>
      <c r="M38"/>
      <c r="N38"/>
      <c r="O38"/>
      <c r="P38"/>
      <c r="Q38"/>
      <c r="R38"/>
      <c r="S38"/>
    </row>
    <row r="39" spans="1:19" ht="14.25">
      <c r="A39" s="6"/>
      <c r="B39" s="6"/>
      <c r="C39"/>
      <c r="D39"/>
      <c r="E39"/>
      <c r="F39"/>
      <c r="G39"/>
      <c r="H39"/>
      <c r="I39"/>
      <c r="J39"/>
      <c r="K39"/>
      <c r="L39"/>
      <c r="M39"/>
      <c r="N39"/>
      <c r="O39"/>
      <c r="P39"/>
      <c r="Q39"/>
      <c r="R39"/>
      <c r="S39"/>
    </row>
    <row r="40" spans="1:19" ht="14.25">
      <c r="A40" s="6"/>
      <c r="B40" s="6"/>
      <c r="C40"/>
      <c r="D40"/>
      <c r="E40"/>
      <c r="F40"/>
      <c r="G40"/>
      <c r="H40"/>
      <c r="I40"/>
      <c r="J40"/>
      <c r="K40"/>
      <c r="L40"/>
      <c r="M40"/>
      <c r="N40"/>
      <c r="O40"/>
      <c r="P40"/>
      <c r="Q40"/>
      <c r="R40"/>
      <c r="S40"/>
    </row>
    <row r="41" spans="1:19" ht="14.25">
      <c r="A41" s="6"/>
      <c r="B41" s="6"/>
      <c r="C41"/>
      <c r="D41"/>
      <c r="E41"/>
      <c r="F41"/>
      <c r="G41"/>
      <c r="H41"/>
      <c r="I41"/>
      <c r="J41"/>
      <c r="K41"/>
      <c r="L41"/>
      <c r="M41"/>
      <c r="N41"/>
      <c r="O41"/>
      <c r="P41"/>
      <c r="Q41"/>
      <c r="R41"/>
      <c r="S41"/>
    </row>
    <row r="42" spans="1:19" ht="14.25">
      <c r="A42" s="6"/>
      <c r="B42" s="6"/>
      <c r="C42"/>
      <c r="D42"/>
      <c r="E42"/>
      <c r="F42"/>
      <c r="G42"/>
      <c r="H42"/>
      <c r="I42"/>
      <c r="J42"/>
      <c r="K42"/>
      <c r="L42"/>
      <c r="M42"/>
      <c r="N42"/>
      <c r="O42"/>
      <c r="P42"/>
      <c r="Q42"/>
      <c r="R42"/>
      <c r="S42"/>
    </row>
    <row r="43" spans="1:19" ht="14.25">
      <c r="A43" s="6"/>
      <c r="B43" s="6"/>
      <c r="C43"/>
      <c r="D43"/>
      <c r="E43"/>
      <c r="F43"/>
      <c r="G43"/>
      <c r="H43"/>
      <c r="I43"/>
      <c r="J43"/>
      <c r="K43"/>
      <c r="L43"/>
      <c r="M43"/>
      <c r="N43"/>
      <c r="O43"/>
      <c r="P43"/>
      <c r="Q43"/>
      <c r="R43"/>
      <c r="S43"/>
    </row>
    <row r="44" spans="1:19" ht="14.25">
      <c r="A44" s="6"/>
      <c r="B44" s="6"/>
      <c r="C44"/>
      <c r="D44"/>
      <c r="E44"/>
      <c r="F44"/>
      <c r="G44"/>
      <c r="H44"/>
      <c r="I44"/>
      <c r="J44"/>
      <c r="K44"/>
      <c r="L44"/>
      <c r="M44"/>
      <c r="N44"/>
      <c r="O44"/>
      <c r="P44"/>
      <c r="Q44"/>
      <c r="R44"/>
      <c r="S44"/>
    </row>
    <row r="45" spans="1:19" ht="14.25">
      <c r="A45" s="6"/>
      <c r="B45" s="6"/>
      <c r="C45"/>
      <c r="D45"/>
      <c r="E45"/>
      <c r="F45"/>
      <c r="G45"/>
      <c r="H45"/>
      <c r="I45"/>
      <c r="J45"/>
      <c r="K45"/>
      <c r="L45"/>
      <c r="M45"/>
      <c r="N45"/>
      <c r="O45"/>
      <c r="P45"/>
      <c r="Q45"/>
      <c r="R45"/>
      <c r="S45"/>
    </row>
    <row r="46" spans="1:19" ht="14.25">
      <c r="A46" s="6"/>
      <c r="B46" s="6"/>
      <c r="C46"/>
      <c r="D46"/>
      <c r="E46"/>
      <c r="F46"/>
      <c r="G46"/>
      <c r="H46"/>
      <c r="I46"/>
      <c r="J46"/>
      <c r="K46"/>
      <c r="L46"/>
      <c r="M46"/>
      <c r="N46"/>
      <c r="O46"/>
      <c r="P46"/>
      <c r="Q46"/>
      <c r="R46"/>
      <c r="S46"/>
    </row>
    <row r="47" spans="1:19" ht="14.25">
      <c r="A47" s="6"/>
      <c r="B47" s="6"/>
      <c r="C47"/>
      <c r="D47"/>
      <c r="E47"/>
      <c r="F47"/>
      <c r="G47"/>
      <c r="H47"/>
      <c r="I47"/>
      <c r="J47"/>
      <c r="K47"/>
      <c r="L47"/>
      <c r="M47"/>
      <c r="N47"/>
      <c r="O47"/>
      <c r="P47"/>
      <c r="Q47"/>
      <c r="R47"/>
      <c r="S47"/>
    </row>
    <row r="48" spans="1:19" ht="14.25">
      <c r="A48" s="6"/>
      <c r="B48" s="6"/>
      <c r="C48"/>
      <c r="D48"/>
      <c r="E48"/>
      <c r="F48"/>
      <c r="G48"/>
      <c r="H48"/>
      <c r="I48"/>
      <c r="J48"/>
      <c r="K48"/>
      <c r="L48"/>
      <c r="M48"/>
      <c r="N48"/>
      <c r="O48"/>
      <c r="P48"/>
      <c r="Q48"/>
      <c r="R48"/>
      <c r="S48"/>
    </row>
    <row r="49" spans="1:19" ht="14.25">
      <c r="A49" s="6"/>
      <c r="B49" s="6"/>
      <c r="C49"/>
      <c r="D49"/>
      <c r="E49"/>
      <c r="F49"/>
      <c r="G49"/>
      <c r="H49"/>
      <c r="I49"/>
      <c r="J49"/>
      <c r="K49"/>
      <c r="L49"/>
      <c r="M49"/>
      <c r="N49"/>
      <c r="O49"/>
      <c r="P49"/>
      <c r="Q49"/>
      <c r="R49"/>
      <c r="S49"/>
    </row>
    <row r="50" spans="1:19" ht="14.25">
      <c r="A50" s="6"/>
      <c r="B50" s="6"/>
      <c r="C50"/>
      <c r="D50"/>
      <c r="E50"/>
      <c r="F50"/>
      <c r="G50"/>
      <c r="H50"/>
      <c r="I50"/>
      <c r="J50"/>
      <c r="K50"/>
      <c r="L50"/>
      <c r="M50"/>
      <c r="N50"/>
      <c r="O50"/>
      <c r="P50"/>
      <c r="Q50"/>
      <c r="R50"/>
      <c r="S50"/>
    </row>
    <row r="51" spans="1:19" ht="14.25">
      <c r="A51" s="6"/>
      <c r="B51" s="6"/>
      <c r="C51"/>
      <c r="D51"/>
      <c r="E51"/>
      <c r="F51"/>
      <c r="G51"/>
      <c r="H51"/>
      <c r="I51"/>
      <c r="J51"/>
      <c r="K51"/>
      <c r="L51"/>
      <c r="M51"/>
      <c r="N51"/>
      <c r="O51"/>
      <c r="P51"/>
      <c r="Q51"/>
      <c r="R51"/>
      <c r="S51"/>
    </row>
    <row r="52" spans="1:19" ht="14.25">
      <c r="A52" s="6"/>
      <c r="B52" s="6"/>
      <c r="C52"/>
      <c r="D52"/>
      <c r="E52"/>
      <c r="F52"/>
      <c r="G52"/>
      <c r="H52"/>
      <c r="I52"/>
      <c r="J52"/>
      <c r="K52"/>
      <c r="L52"/>
      <c r="M52"/>
      <c r="N52"/>
      <c r="O52"/>
      <c r="P52"/>
      <c r="Q52"/>
      <c r="R52"/>
      <c r="S52"/>
    </row>
    <row r="53" spans="1:19" ht="14.25">
      <c r="A53" s="6"/>
      <c r="B53" s="6"/>
      <c r="C53"/>
      <c r="D53"/>
      <c r="E53"/>
      <c r="F53"/>
      <c r="G53"/>
      <c r="H53"/>
      <c r="I53"/>
      <c r="J53"/>
      <c r="K53"/>
      <c r="L53"/>
      <c r="M53"/>
      <c r="N53"/>
      <c r="O53"/>
      <c r="P53"/>
      <c r="Q53"/>
      <c r="R53"/>
      <c r="S53"/>
    </row>
    <row r="54" spans="1:19" ht="14.25">
      <c r="A54" s="6"/>
      <c r="B54" s="6"/>
      <c r="C54"/>
      <c r="D54"/>
      <c r="E54"/>
      <c r="F54"/>
      <c r="G54"/>
      <c r="H54"/>
      <c r="I54"/>
      <c r="J54"/>
      <c r="K54"/>
      <c r="L54"/>
      <c r="M54"/>
      <c r="N54"/>
      <c r="O54"/>
      <c r="P54"/>
      <c r="Q54"/>
      <c r="R54"/>
      <c r="S54"/>
    </row>
    <row r="55" spans="1:19" ht="14.25">
      <c r="A55" s="6"/>
      <c r="B55" s="6"/>
      <c r="C55"/>
      <c r="D55"/>
      <c r="E55"/>
      <c r="F55"/>
      <c r="G55"/>
      <c r="H55"/>
      <c r="I55"/>
      <c r="J55"/>
      <c r="K55"/>
      <c r="L55"/>
      <c r="M55"/>
      <c r="N55"/>
      <c r="O55"/>
      <c r="P55"/>
      <c r="Q55"/>
      <c r="R55"/>
      <c r="S55"/>
    </row>
    <row r="56" spans="1:19" ht="14.25">
      <c r="A56" s="6"/>
      <c r="B56" s="6"/>
      <c r="C56"/>
      <c r="D56"/>
      <c r="E56"/>
      <c r="F56"/>
      <c r="G56"/>
      <c r="H56"/>
      <c r="I56"/>
      <c r="J56"/>
      <c r="K56"/>
      <c r="L56"/>
      <c r="M56"/>
      <c r="N56"/>
      <c r="O56"/>
      <c r="P56"/>
      <c r="Q56"/>
      <c r="R56"/>
      <c r="S56"/>
    </row>
    <row r="57" spans="1:19" ht="14.25">
      <c r="A57" s="6"/>
      <c r="B57" s="6"/>
      <c r="C57"/>
      <c r="D57"/>
      <c r="E57"/>
      <c r="F57"/>
      <c r="G57"/>
      <c r="H57"/>
      <c r="I57"/>
      <c r="J57"/>
      <c r="K57"/>
      <c r="L57"/>
      <c r="M57"/>
      <c r="N57"/>
      <c r="O57"/>
      <c r="P57"/>
      <c r="Q57"/>
      <c r="R57"/>
      <c r="S57"/>
    </row>
    <row r="58" spans="1:19" ht="14.25">
      <c r="A58" s="6"/>
      <c r="B58" s="6"/>
      <c r="C58"/>
      <c r="D58"/>
      <c r="E58"/>
      <c r="F58"/>
      <c r="G58"/>
      <c r="H58"/>
      <c r="I58"/>
      <c r="J58"/>
      <c r="K58"/>
      <c r="L58"/>
      <c r="M58"/>
      <c r="N58"/>
      <c r="O58"/>
      <c r="P58"/>
      <c r="Q58"/>
      <c r="R58"/>
      <c r="S58"/>
    </row>
    <row r="59" spans="1:19" ht="14.25">
      <c r="A59" s="6"/>
      <c r="B59" s="6"/>
      <c r="C59"/>
      <c r="D59"/>
      <c r="E59"/>
      <c r="F59"/>
      <c r="G59"/>
      <c r="H59"/>
      <c r="I59"/>
      <c r="J59"/>
      <c r="K59"/>
      <c r="L59"/>
      <c r="M59"/>
      <c r="N59"/>
      <c r="O59"/>
      <c r="P59"/>
      <c r="Q59"/>
      <c r="R59"/>
      <c r="S59"/>
    </row>
    <row r="60" spans="1:19" ht="14.25">
      <c r="A60" s="6"/>
      <c r="B60" s="6"/>
      <c r="C60"/>
      <c r="D60"/>
      <c r="E60"/>
      <c r="F60"/>
      <c r="G60"/>
      <c r="H60"/>
      <c r="I60"/>
      <c r="J60"/>
      <c r="K60"/>
      <c r="L60"/>
      <c r="M60"/>
      <c r="N60"/>
      <c r="O60"/>
      <c r="P60"/>
      <c r="Q60"/>
      <c r="R60"/>
      <c r="S60"/>
    </row>
    <row r="61" spans="1:19" ht="14.25">
      <c r="A61" s="6"/>
      <c r="B61" s="6"/>
      <c r="C61"/>
      <c r="D61"/>
      <c r="E61"/>
      <c r="F61"/>
      <c r="G61"/>
      <c r="H61"/>
      <c r="I61"/>
      <c r="J61"/>
      <c r="K61"/>
      <c r="L61"/>
      <c r="M61"/>
      <c r="N61"/>
      <c r="O61"/>
      <c r="P61"/>
      <c r="Q61"/>
      <c r="R61"/>
      <c r="S61"/>
    </row>
    <row r="62" spans="1:19" ht="14.25">
      <c r="A62" s="6"/>
      <c r="B62" s="6"/>
      <c r="C62"/>
      <c r="D62"/>
      <c r="E62"/>
      <c r="F62"/>
      <c r="G62"/>
      <c r="H62"/>
      <c r="I62"/>
      <c r="J62"/>
      <c r="K62"/>
      <c r="L62"/>
      <c r="M62"/>
      <c r="N62"/>
      <c r="O62"/>
      <c r="P62"/>
      <c r="Q62"/>
      <c r="R62"/>
      <c r="S62"/>
    </row>
    <row r="63" spans="1:19" ht="14.25">
      <c r="A63" s="6"/>
      <c r="B63" s="6"/>
      <c r="C63"/>
      <c r="D63"/>
      <c r="E63"/>
      <c r="F63"/>
      <c r="G63"/>
      <c r="H63"/>
      <c r="I63"/>
      <c r="J63"/>
      <c r="K63"/>
      <c r="L63"/>
      <c r="M63"/>
      <c r="N63"/>
      <c r="O63"/>
      <c r="P63"/>
      <c r="Q63"/>
      <c r="R63"/>
      <c r="S63"/>
    </row>
    <row r="64" spans="1:19" ht="14.25">
      <c r="A64" s="6"/>
      <c r="B64" s="6"/>
      <c r="C64"/>
      <c r="D64"/>
      <c r="E64"/>
      <c r="F64"/>
      <c r="G64"/>
      <c r="H64"/>
      <c r="I64"/>
      <c r="J64"/>
      <c r="K64"/>
      <c r="L64"/>
      <c r="M64"/>
      <c r="N64"/>
      <c r="O64"/>
      <c r="P64"/>
      <c r="Q64"/>
      <c r="R64"/>
      <c r="S64"/>
    </row>
    <row r="65" spans="1:19" ht="14.25">
      <c r="A65" s="6"/>
      <c r="B65" s="6"/>
      <c r="C65"/>
      <c r="D65"/>
      <c r="E65"/>
      <c r="F65"/>
      <c r="G65"/>
      <c r="H65"/>
      <c r="I65"/>
      <c r="J65"/>
      <c r="K65"/>
      <c r="L65"/>
      <c r="M65"/>
      <c r="N65"/>
      <c r="O65"/>
      <c r="P65"/>
      <c r="Q65"/>
      <c r="R65"/>
      <c r="S65"/>
    </row>
    <row r="66" spans="1:19" ht="14.25">
      <c r="A66" s="6"/>
      <c r="B66" s="6"/>
      <c r="C66"/>
      <c r="D66"/>
      <c r="E66"/>
      <c r="F66"/>
      <c r="G66"/>
      <c r="H66"/>
      <c r="I66"/>
      <c r="J66"/>
      <c r="K66"/>
      <c r="L66"/>
      <c r="M66"/>
      <c r="N66"/>
      <c r="O66"/>
      <c r="P66"/>
      <c r="Q66"/>
      <c r="R66"/>
      <c r="S66"/>
    </row>
    <row r="67" spans="1:19" ht="14.25">
      <c r="A67" s="6"/>
      <c r="B67" s="6"/>
      <c r="C67"/>
      <c r="D67"/>
      <c r="E67"/>
      <c r="F67"/>
      <c r="G67"/>
      <c r="H67"/>
      <c r="I67"/>
      <c r="J67"/>
      <c r="K67"/>
      <c r="L67"/>
      <c r="M67"/>
      <c r="N67"/>
      <c r="O67"/>
      <c r="P67"/>
      <c r="Q67"/>
      <c r="R67"/>
      <c r="S67"/>
    </row>
    <row r="68" spans="1:19" ht="14.25">
      <c r="A68" s="6"/>
      <c r="B68" s="6"/>
      <c r="C68"/>
      <c r="D68"/>
      <c r="E68"/>
      <c r="F68"/>
      <c r="G68"/>
      <c r="H68"/>
      <c r="I68"/>
      <c r="J68"/>
      <c r="K68"/>
      <c r="L68"/>
      <c r="M68"/>
      <c r="N68"/>
      <c r="O68"/>
      <c r="P68"/>
      <c r="Q68"/>
      <c r="R68"/>
      <c r="S68"/>
    </row>
    <row r="69" spans="1:19" ht="14.25">
      <c r="A69" s="6"/>
      <c r="B69" s="6"/>
      <c r="C69"/>
      <c r="D69"/>
      <c r="E69"/>
      <c r="F69"/>
      <c r="G69"/>
      <c r="H69"/>
      <c r="I69"/>
      <c r="J69"/>
      <c r="K69"/>
      <c r="L69"/>
      <c r="M69"/>
      <c r="N69"/>
      <c r="O69"/>
      <c r="P69"/>
      <c r="Q69"/>
      <c r="R69"/>
      <c r="S69"/>
    </row>
    <row r="70" spans="1:19" ht="14.25">
      <c r="A70" s="6"/>
      <c r="B70" s="6"/>
      <c r="C70"/>
      <c r="D70"/>
      <c r="E70"/>
      <c r="F70"/>
      <c r="G70"/>
      <c r="H70"/>
      <c r="I70"/>
      <c r="J70"/>
      <c r="K70"/>
      <c r="L70"/>
      <c r="M70"/>
      <c r="N70"/>
      <c r="O70"/>
      <c r="P70"/>
      <c r="Q70"/>
      <c r="R70"/>
      <c r="S70"/>
    </row>
    <row r="71" spans="1:19" ht="14.25">
      <c r="A71" s="6"/>
      <c r="B71" s="6"/>
      <c r="C71"/>
      <c r="D71"/>
      <c r="E71"/>
      <c r="F71"/>
      <c r="G71"/>
      <c r="H71"/>
      <c r="I71"/>
      <c r="J71"/>
      <c r="K71"/>
      <c r="L71"/>
      <c r="M71"/>
      <c r="N71"/>
      <c r="O71"/>
      <c r="P71"/>
      <c r="Q71"/>
      <c r="R71"/>
      <c r="S71"/>
    </row>
    <row r="72" spans="1:19" ht="14.25">
      <c r="A72" s="6"/>
      <c r="B72" s="6"/>
      <c r="C72"/>
      <c r="D72"/>
      <c r="E72"/>
      <c r="F72"/>
      <c r="G72"/>
      <c r="H72"/>
      <c r="I72"/>
      <c r="J72"/>
      <c r="K72"/>
      <c r="L72"/>
      <c r="M72"/>
      <c r="N72"/>
      <c r="O72"/>
      <c r="P72"/>
      <c r="Q72"/>
      <c r="R72"/>
      <c r="S72"/>
    </row>
    <row r="73" spans="1:19" ht="14.25">
      <c r="A73" s="6"/>
      <c r="B73" s="6"/>
      <c r="C73"/>
      <c r="D73"/>
      <c r="E73"/>
      <c r="F73"/>
      <c r="G73"/>
      <c r="H73"/>
      <c r="I73"/>
      <c r="J73"/>
      <c r="K73"/>
      <c r="L73"/>
      <c r="M73"/>
      <c r="N73"/>
      <c r="O73"/>
      <c r="P73"/>
      <c r="Q73"/>
      <c r="R73"/>
      <c r="S73"/>
    </row>
    <row r="74" spans="1:19" ht="14.25">
      <c r="A74" s="6"/>
      <c r="B74" s="6"/>
      <c r="C74"/>
      <c r="D74"/>
      <c r="E74"/>
      <c r="F74"/>
      <c r="G74"/>
      <c r="H74"/>
      <c r="I74"/>
      <c r="J74"/>
      <c r="K74"/>
      <c r="L74"/>
      <c r="M74"/>
      <c r="N74"/>
      <c r="O74"/>
      <c r="P74"/>
      <c r="Q74"/>
      <c r="R74"/>
      <c r="S74"/>
    </row>
    <row r="75" spans="1:19" ht="14.25">
      <c r="A75" s="6"/>
      <c r="B75" s="6"/>
      <c r="C75"/>
      <c r="D75"/>
      <c r="E75"/>
      <c r="F75"/>
      <c r="G75"/>
      <c r="H75"/>
      <c r="I75"/>
      <c r="J75"/>
      <c r="K75"/>
      <c r="L75"/>
      <c r="M75"/>
      <c r="N75"/>
      <c r="O75"/>
      <c r="P75"/>
      <c r="Q75"/>
      <c r="R75"/>
      <c r="S75"/>
    </row>
    <row r="76" spans="1:19" ht="14.25">
      <c r="A76" s="6"/>
      <c r="B76" s="6"/>
      <c r="C76"/>
      <c r="D76"/>
      <c r="E76"/>
      <c r="F76"/>
      <c r="G76"/>
      <c r="H76"/>
      <c r="I76"/>
      <c r="J76"/>
      <c r="K76"/>
      <c r="L76"/>
      <c r="M76"/>
      <c r="N76"/>
      <c r="O76"/>
      <c r="P76"/>
      <c r="Q76"/>
      <c r="R76"/>
      <c r="S76"/>
    </row>
    <row r="77" spans="1:19" ht="14.25">
      <c r="A77" s="6"/>
      <c r="B77" s="6"/>
      <c r="C77"/>
      <c r="D77"/>
      <c r="E77"/>
      <c r="F77"/>
      <c r="G77"/>
      <c r="H77"/>
      <c r="I77"/>
      <c r="J77"/>
      <c r="K77"/>
      <c r="L77"/>
      <c r="M77"/>
      <c r="N77"/>
      <c r="O77"/>
      <c r="P77"/>
      <c r="Q77"/>
      <c r="R77"/>
      <c r="S77"/>
    </row>
    <row r="78" spans="1:19" ht="14.25">
      <c r="A78" s="6"/>
      <c r="B78" s="6"/>
      <c r="C78"/>
      <c r="D78"/>
      <c r="E78"/>
      <c r="F78"/>
      <c r="G78"/>
      <c r="H78"/>
      <c r="I78"/>
      <c r="J78"/>
      <c r="K78"/>
      <c r="L78"/>
      <c r="M78"/>
      <c r="N78"/>
      <c r="O78"/>
      <c r="P78"/>
      <c r="Q78"/>
      <c r="R78"/>
      <c r="S78"/>
    </row>
    <row r="79" spans="1:19" ht="14.25">
      <c r="A79" s="6"/>
      <c r="B79" s="6"/>
      <c r="C79"/>
      <c r="D79"/>
      <c r="E79"/>
      <c r="F79"/>
      <c r="G79"/>
      <c r="H79"/>
      <c r="I79"/>
      <c r="J79"/>
      <c r="K79"/>
      <c r="L79"/>
      <c r="M79"/>
      <c r="N79"/>
      <c r="O79"/>
      <c r="P79"/>
      <c r="Q79"/>
      <c r="R79"/>
      <c r="S79"/>
    </row>
    <row r="80" spans="1:19" ht="14.25">
      <c r="A80" s="6"/>
      <c r="B80" s="6"/>
      <c r="C80"/>
      <c r="D80"/>
      <c r="E80"/>
      <c r="F80"/>
      <c r="G80"/>
      <c r="H80"/>
      <c r="I80"/>
      <c r="J80"/>
      <c r="K80"/>
      <c r="L80"/>
      <c r="M80"/>
      <c r="N80"/>
      <c r="O80"/>
      <c r="P80"/>
      <c r="Q80"/>
      <c r="R80"/>
      <c r="S80"/>
    </row>
    <row r="81" spans="1:19" ht="14.25">
      <c r="A81" s="6"/>
      <c r="B81" s="6"/>
      <c r="C81"/>
      <c r="D81"/>
      <c r="E81"/>
      <c r="F81"/>
      <c r="G81"/>
      <c r="H81"/>
      <c r="I81"/>
      <c r="J81"/>
      <c r="K81"/>
      <c r="L81"/>
      <c r="M81"/>
      <c r="N81"/>
      <c r="O81"/>
      <c r="P81"/>
      <c r="Q81"/>
      <c r="R81"/>
      <c r="S81"/>
    </row>
    <row r="82" spans="1:19" ht="14.25">
      <c r="A82" s="6"/>
      <c r="B82" s="6"/>
      <c r="C82"/>
      <c r="D82"/>
      <c r="E82"/>
      <c r="F82"/>
      <c r="G82"/>
      <c r="H82"/>
      <c r="I82"/>
      <c r="J82"/>
      <c r="K82"/>
      <c r="L82"/>
      <c r="M82"/>
      <c r="N82"/>
      <c r="O82"/>
      <c r="P82"/>
      <c r="Q82"/>
      <c r="R82"/>
      <c r="S82"/>
    </row>
    <row r="83" spans="1:19" ht="14.25">
      <c r="A83" s="6"/>
      <c r="B83" s="6"/>
      <c r="C83"/>
      <c r="D83"/>
      <c r="E83"/>
      <c r="F83"/>
      <c r="G83"/>
      <c r="H83"/>
      <c r="I83"/>
      <c r="J83"/>
      <c r="K83"/>
      <c r="L83"/>
      <c r="M83"/>
      <c r="N83"/>
      <c r="O83"/>
      <c r="P83"/>
      <c r="Q83"/>
      <c r="R83"/>
      <c r="S83"/>
    </row>
    <row r="84" spans="1:19" ht="14.25">
      <c r="A84" s="6"/>
      <c r="B84" s="6"/>
      <c r="C84"/>
      <c r="D84"/>
      <c r="E84"/>
      <c r="F84"/>
      <c r="G84"/>
      <c r="H84"/>
      <c r="I84"/>
      <c r="J84"/>
      <c r="K84"/>
      <c r="L84"/>
      <c r="M84"/>
      <c r="N84"/>
      <c r="O84"/>
      <c r="P84"/>
      <c r="Q84"/>
      <c r="R84"/>
      <c r="S84"/>
    </row>
    <row r="85" spans="1:19" ht="14.25">
      <c r="A85" s="6"/>
      <c r="B85" s="6"/>
      <c r="C85"/>
      <c r="D85"/>
      <c r="E85"/>
      <c r="F85"/>
      <c r="G85"/>
      <c r="H85"/>
      <c r="I85"/>
      <c r="J85"/>
      <c r="K85"/>
      <c r="L85"/>
      <c r="M85"/>
      <c r="N85"/>
      <c r="O85"/>
      <c r="P85"/>
      <c r="Q85"/>
      <c r="R85"/>
      <c r="S85"/>
    </row>
    <row r="86" spans="1:19" ht="14.25">
      <c r="A86" s="6"/>
      <c r="B86" s="6"/>
      <c r="C86"/>
      <c r="D86"/>
      <c r="E86"/>
      <c r="F86"/>
      <c r="G86"/>
      <c r="H86"/>
      <c r="I86"/>
      <c r="J86"/>
      <c r="K86"/>
      <c r="L86"/>
      <c r="M86"/>
      <c r="N86"/>
      <c r="O86"/>
      <c r="P86"/>
      <c r="Q86"/>
      <c r="R86"/>
      <c r="S86"/>
    </row>
    <row r="87" spans="1:19" ht="14.25">
      <c r="A87" s="6"/>
      <c r="B87" s="6"/>
      <c r="C87"/>
      <c r="D87"/>
      <c r="E87"/>
      <c r="F87"/>
      <c r="G87"/>
      <c r="H87"/>
      <c r="I87"/>
      <c r="J87"/>
      <c r="K87"/>
      <c r="L87"/>
      <c r="M87"/>
      <c r="N87"/>
      <c r="O87"/>
      <c r="P87"/>
      <c r="Q87"/>
      <c r="R87"/>
      <c r="S87"/>
    </row>
    <row r="88" spans="1:19" ht="14.25">
      <c r="A88" s="6"/>
      <c r="B88" s="6"/>
      <c r="C88"/>
      <c r="D88"/>
      <c r="E88"/>
      <c r="F88"/>
      <c r="G88"/>
      <c r="H88"/>
      <c r="I88"/>
      <c r="J88"/>
      <c r="K88"/>
      <c r="L88"/>
      <c r="M88"/>
      <c r="N88"/>
      <c r="O88"/>
      <c r="P88"/>
      <c r="Q88"/>
      <c r="R88"/>
      <c r="S88"/>
    </row>
    <row r="89" spans="1:19" ht="14.25">
      <c r="A89" s="6"/>
      <c r="B89" s="6"/>
      <c r="C89"/>
      <c r="D89"/>
      <c r="E89"/>
      <c r="F89"/>
      <c r="G89"/>
      <c r="H89"/>
      <c r="I89"/>
      <c r="J89"/>
      <c r="K89"/>
      <c r="L89"/>
      <c r="M89"/>
      <c r="N89"/>
      <c r="O89"/>
      <c r="P89"/>
      <c r="Q89"/>
      <c r="R89"/>
      <c r="S89"/>
    </row>
    <row r="90" spans="1:19" ht="14.25">
      <c r="A90" s="6"/>
      <c r="B90" s="6"/>
      <c r="C90"/>
      <c r="D90"/>
      <c r="E90"/>
      <c r="F90"/>
      <c r="G90"/>
      <c r="H90"/>
      <c r="I90"/>
      <c r="J90"/>
      <c r="K90"/>
      <c r="L90"/>
      <c r="M90"/>
      <c r="N90"/>
      <c r="O90"/>
      <c r="P90"/>
      <c r="Q90"/>
      <c r="R90"/>
      <c r="S90"/>
    </row>
    <row r="91" spans="1:19" ht="14.25">
      <c r="A91" s="6"/>
      <c r="B91" s="6"/>
      <c r="C91"/>
      <c r="D91"/>
      <c r="E91"/>
      <c r="F91"/>
      <c r="G91"/>
      <c r="H91"/>
      <c r="I91"/>
      <c r="J91"/>
      <c r="K91"/>
      <c r="L91"/>
      <c r="M91"/>
      <c r="N91"/>
      <c r="O91"/>
      <c r="P91"/>
      <c r="Q91"/>
      <c r="R91"/>
      <c r="S91"/>
    </row>
    <row r="92" spans="1:19" ht="14.25">
      <c r="A92" s="6"/>
      <c r="B92" s="6"/>
      <c r="C92"/>
      <c r="D92"/>
      <c r="E92"/>
      <c r="F92"/>
      <c r="G92"/>
      <c r="H92"/>
      <c r="I92"/>
      <c r="J92"/>
      <c r="K92"/>
      <c r="L92"/>
      <c r="M92"/>
      <c r="N92"/>
      <c r="O92"/>
      <c r="P92"/>
      <c r="Q92"/>
      <c r="R92"/>
      <c r="S92"/>
    </row>
    <row r="93" spans="1:19" ht="14.25">
      <c r="A93" s="6"/>
      <c r="B93" s="6"/>
      <c r="C93"/>
      <c r="D93"/>
      <c r="E93"/>
      <c r="F93"/>
      <c r="G93"/>
      <c r="H93"/>
      <c r="I93"/>
      <c r="J93"/>
      <c r="K93"/>
      <c r="L93"/>
      <c r="M93"/>
      <c r="N93"/>
      <c r="O93"/>
      <c r="P93"/>
      <c r="Q93"/>
      <c r="R93"/>
      <c r="S93"/>
    </row>
    <row r="94" spans="1:19" ht="14.25">
      <c r="A94" s="6"/>
      <c r="B94" s="6"/>
      <c r="C94"/>
      <c r="D94"/>
      <c r="E94"/>
      <c r="F94"/>
      <c r="G94"/>
      <c r="H94"/>
      <c r="I94"/>
      <c r="J94"/>
      <c r="K94"/>
      <c r="L94"/>
      <c r="M94"/>
      <c r="N94"/>
      <c r="O94"/>
      <c r="P94"/>
      <c r="Q94"/>
      <c r="R94"/>
      <c r="S94"/>
    </row>
    <row r="95" spans="1:19" ht="14.25">
      <c r="A95" s="6"/>
      <c r="B95" s="6"/>
      <c r="C95"/>
      <c r="D95"/>
      <c r="E95"/>
      <c r="F95"/>
      <c r="G95"/>
      <c r="H95"/>
      <c r="I95"/>
      <c r="J95"/>
      <c r="K95"/>
      <c r="L95"/>
      <c r="M95"/>
      <c r="N95"/>
      <c r="O95"/>
      <c r="P95"/>
      <c r="Q95"/>
      <c r="R95"/>
      <c r="S95"/>
    </row>
    <row r="96" spans="1:19" ht="14.25">
      <c r="A96" s="6"/>
      <c r="B96" s="6"/>
      <c r="C96"/>
      <c r="D96"/>
      <c r="E96"/>
      <c r="F96"/>
      <c r="G96"/>
      <c r="H96"/>
      <c r="I96"/>
      <c r="J96"/>
      <c r="K96"/>
      <c r="L96"/>
      <c r="M96"/>
      <c r="N96"/>
      <c r="O96"/>
      <c r="P96"/>
      <c r="Q96"/>
      <c r="R96"/>
      <c r="S96"/>
    </row>
    <row r="97" spans="1:19" ht="14.25">
      <c r="A97" s="6"/>
      <c r="B97" s="6"/>
      <c r="C97"/>
      <c r="D97"/>
      <c r="E97"/>
      <c r="F97"/>
      <c r="G97"/>
      <c r="H97"/>
      <c r="I97"/>
      <c r="J97"/>
      <c r="K97"/>
      <c r="L97"/>
      <c r="M97"/>
      <c r="N97"/>
      <c r="O97"/>
      <c r="P97"/>
      <c r="Q97"/>
      <c r="R97"/>
      <c r="S97"/>
    </row>
    <row r="98" spans="1:19" ht="14.25">
      <c r="A98" s="6"/>
      <c r="B98" s="6"/>
      <c r="C98"/>
      <c r="D98"/>
      <c r="E98"/>
      <c r="F98"/>
      <c r="G98"/>
      <c r="H98"/>
      <c r="I98"/>
      <c r="J98"/>
      <c r="K98"/>
      <c r="L98"/>
      <c r="M98"/>
      <c r="N98"/>
      <c r="O98"/>
      <c r="P98"/>
      <c r="Q98"/>
      <c r="R98"/>
      <c r="S98"/>
    </row>
    <row r="99" spans="1:19" ht="14.25">
      <c r="A99" s="6"/>
      <c r="B99" s="6"/>
      <c r="C99"/>
      <c r="D99"/>
      <c r="E99"/>
      <c r="F99"/>
      <c r="G99"/>
      <c r="H99"/>
      <c r="I99"/>
      <c r="J99"/>
      <c r="K99"/>
      <c r="L99"/>
      <c r="M99"/>
      <c r="N99"/>
      <c r="O99"/>
      <c r="P99"/>
      <c r="Q99"/>
      <c r="R99"/>
      <c r="S99"/>
    </row>
    <row r="100" spans="1:19" ht="14.25">
      <c r="A100" s="6"/>
      <c r="B100" s="6"/>
      <c r="C100"/>
      <c r="D100"/>
      <c r="E100"/>
      <c r="F100"/>
      <c r="G100"/>
      <c r="H100"/>
      <c r="I100"/>
      <c r="J100"/>
      <c r="K100"/>
      <c r="L100"/>
      <c r="M100"/>
      <c r="N100"/>
      <c r="O100"/>
      <c r="P100"/>
      <c r="Q100"/>
      <c r="R100"/>
      <c r="S100"/>
    </row>
    <row r="101" spans="1:19" ht="14.25">
      <c r="A101" s="6"/>
      <c r="B101" s="6"/>
      <c r="C101"/>
      <c r="D101"/>
      <c r="E101"/>
      <c r="F101"/>
      <c r="G101"/>
      <c r="H101"/>
      <c r="I101"/>
      <c r="J101"/>
      <c r="K101"/>
      <c r="L101"/>
      <c r="M101"/>
      <c r="N101"/>
      <c r="O101"/>
      <c r="P101"/>
      <c r="Q101"/>
      <c r="R101"/>
      <c r="S101"/>
    </row>
    <row r="102" spans="1:19" ht="14.25">
      <c r="A102" s="6"/>
      <c r="B102" s="6"/>
      <c r="C102"/>
      <c r="D102"/>
      <c r="E102"/>
      <c r="F102"/>
      <c r="G102"/>
      <c r="H102"/>
      <c r="I102"/>
      <c r="J102"/>
      <c r="K102"/>
      <c r="L102"/>
      <c r="M102"/>
      <c r="N102"/>
      <c r="O102"/>
      <c r="P102"/>
      <c r="Q102"/>
      <c r="R102"/>
      <c r="S102"/>
    </row>
    <row r="103" spans="1:19" ht="14.25">
      <c r="A103" s="6"/>
      <c r="B103" s="6"/>
      <c r="C103"/>
      <c r="D103"/>
      <c r="E103"/>
      <c r="F103"/>
      <c r="G103"/>
      <c r="H103"/>
      <c r="I103"/>
      <c r="J103"/>
      <c r="K103"/>
      <c r="L103"/>
      <c r="M103"/>
      <c r="N103"/>
      <c r="O103"/>
      <c r="P103"/>
      <c r="Q103"/>
      <c r="R103"/>
      <c r="S103"/>
    </row>
    <row r="104" spans="1:19" ht="14.25">
      <c r="A104" s="6"/>
      <c r="B104" s="6"/>
      <c r="C104"/>
      <c r="D104"/>
      <c r="E104"/>
      <c r="F104"/>
      <c r="G104"/>
      <c r="H104"/>
      <c r="I104"/>
      <c r="J104"/>
      <c r="K104"/>
      <c r="L104"/>
      <c r="M104"/>
      <c r="N104"/>
      <c r="O104"/>
      <c r="P104"/>
      <c r="Q104"/>
      <c r="R104"/>
      <c r="S104"/>
    </row>
    <row r="105" spans="1:19" ht="14.25">
      <c r="A105" s="6"/>
      <c r="B105" s="6"/>
      <c r="C105"/>
      <c r="D105"/>
      <c r="E105"/>
      <c r="F105"/>
      <c r="G105"/>
      <c r="H105"/>
      <c r="I105"/>
      <c r="J105"/>
      <c r="K105"/>
      <c r="L105"/>
      <c r="M105"/>
      <c r="N105"/>
      <c r="O105"/>
      <c r="P105"/>
      <c r="Q105"/>
      <c r="R105"/>
      <c r="S105"/>
    </row>
    <row r="106" spans="1:19" ht="14.25">
      <c r="A106" s="6"/>
      <c r="B106" s="6"/>
      <c r="C106"/>
      <c r="D106"/>
      <c r="E106"/>
      <c r="F106"/>
      <c r="G106"/>
      <c r="H106"/>
      <c r="I106"/>
      <c r="J106"/>
      <c r="K106"/>
      <c r="L106"/>
      <c r="M106"/>
      <c r="N106"/>
      <c r="O106"/>
      <c r="P106"/>
      <c r="Q106"/>
      <c r="R106"/>
      <c r="S106"/>
    </row>
    <row r="107" spans="1:19" ht="14.25">
      <c r="A107" s="6"/>
      <c r="B107" s="6"/>
      <c r="C107"/>
      <c r="D107"/>
      <c r="E107"/>
      <c r="F107"/>
      <c r="G107"/>
      <c r="H107"/>
      <c r="I107"/>
      <c r="J107"/>
      <c r="K107"/>
      <c r="L107"/>
      <c r="M107"/>
      <c r="N107"/>
      <c r="O107"/>
      <c r="P107"/>
      <c r="Q107"/>
      <c r="R107"/>
      <c r="S107"/>
    </row>
    <row r="108" spans="1:19" ht="14.25">
      <c r="A108" s="6"/>
      <c r="B108" s="6"/>
      <c r="C108"/>
      <c r="D108"/>
      <c r="E108"/>
      <c r="F108"/>
      <c r="G108"/>
      <c r="H108"/>
      <c r="I108"/>
      <c r="J108"/>
      <c r="K108"/>
      <c r="L108"/>
      <c r="M108"/>
      <c r="N108"/>
      <c r="O108"/>
      <c r="P108"/>
      <c r="Q108"/>
      <c r="R108"/>
      <c r="S108"/>
    </row>
    <row r="109" spans="1:19" ht="14.25">
      <c r="A109" s="6"/>
      <c r="B109" s="6"/>
      <c r="C109"/>
      <c r="D109"/>
      <c r="E109"/>
      <c r="F109"/>
      <c r="G109"/>
      <c r="H109"/>
      <c r="I109"/>
      <c r="J109"/>
      <c r="K109"/>
      <c r="L109"/>
      <c r="M109"/>
      <c r="N109"/>
      <c r="O109"/>
      <c r="P109"/>
      <c r="Q109"/>
      <c r="R109"/>
      <c r="S109"/>
    </row>
    <row r="110" spans="1:19" ht="14.25">
      <c r="A110" s="6"/>
      <c r="B110" s="6"/>
      <c r="C110"/>
      <c r="D110"/>
      <c r="E110"/>
      <c r="F110"/>
      <c r="G110"/>
      <c r="H110"/>
      <c r="I110"/>
      <c r="J110"/>
      <c r="K110"/>
      <c r="L110"/>
      <c r="M110"/>
      <c r="N110"/>
      <c r="O110"/>
      <c r="P110"/>
      <c r="Q110"/>
      <c r="R110"/>
      <c r="S110"/>
    </row>
    <row r="111" spans="1:19" ht="14.25">
      <c r="A111" s="6"/>
      <c r="B111" s="6"/>
      <c r="C111"/>
      <c r="D111"/>
      <c r="E111"/>
      <c r="F111"/>
      <c r="G111"/>
      <c r="H111"/>
      <c r="I111"/>
      <c r="J111"/>
      <c r="K111"/>
      <c r="L111"/>
      <c r="M111"/>
      <c r="N111"/>
      <c r="O111"/>
      <c r="P111"/>
      <c r="Q111"/>
      <c r="R111"/>
      <c r="S111"/>
    </row>
    <row r="112" spans="1:19" ht="14.25">
      <c r="A112" s="6"/>
      <c r="B112" s="6"/>
      <c r="C112"/>
      <c r="D112"/>
      <c r="E112"/>
      <c r="F112"/>
      <c r="G112"/>
      <c r="H112"/>
      <c r="I112"/>
      <c r="J112"/>
      <c r="K112"/>
      <c r="L112"/>
      <c r="M112"/>
      <c r="N112"/>
      <c r="O112"/>
      <c r="P112"/>
      <c r="Q112"/>
      <c r="R112"/>
      <c r="S112"/>
    </row>
    <row r="113" spans="1:19" ht="14.25">
      <c r="A113" s="6"/>
      <c r="B113" s="6"/>
      <c r="C113"/>
      <c r="D113"/>
      <c r="E113"/>
      <c r="F113"/>
      <c r="G113"/>
      <c r="H113"/>
      <c r="I113"/>
      <c r="J113"/>
      <c r="K113"/>
      <c r="L113"/>
      <c r="M113"/>
      <c r="N113"/>
      <c r="O113"/>
      <c r="P113"/>
      <c r="Q113"/>
      <c r="R113"/>
      <c r="S113"/>
    </row>
    <row r="114" spans="1:19" ht="14.25">
      <c r="A114" s="6"/>
      <c r="B114" s="6"/>
      <c r="C114"/>
      <c r="D114"/>
      <c r="E114"/>
      <c r="F114"/>
      <c r="G114"/>
      <c r="H114"/>
      <c r="I114"/>
      <c r="J114"/>
      <c r="K114"/>
      <c r="L114"/>
      <c r="M114"/>
      <c r="N114"/>
      <c r="O114"/>
      <c r="P114"/>
      <c r="Q114"/>
      <c r="R114"/>
      <c r="S114"/>
    </row>
    <row r="115" spans="1:19" ht="14.25">
      <c r="A115" s="6"/>
      <c r="B115" s="6"/>
      <c r="C115"/>
      <c r="D115"/>
      <c r="E115"/>
      <c r="F115"/>
      <c r="G115"/>
      <c r="H115"/>
      <c r="I115"/>
      <c r="J115"/>
      <c r="K115"/>
      <c r="L115"/>
      <c r="M115"/>
      <c r="N115"/>
      <c r="O115"/>
      <c r="P115"/>
      <c r="Q115"/>
      <c r="R115"/>
      <c r="S115"/>
    </row>
    <row r="116" spans="1:19" ht="14.25">
      <c r="A116" s="6"/>
      <c r="B116" s="6"/>
      <c r="C116"/>
      <c r="D116"/>
      <c r="E116"/>
      <c r="F116"/>
      <c r="G116"/>
      <c r="H116"/>
      <c r="I116"/>
      <c r="J116"/>
      <c r="K116"/>
      <c r="L116"/>
      <c r="M116"/>
      <c r="N116"/>
      <c r="O116"/>
      <c r="P116"/>
      <c r="Q116"/>
      <c r="R116"/>
      <c r="S116"/>
    </row>
    <row r="117" spans="1:19" ht="14.25">
      <c r="A117" s="6"/>
      <c r="B117" s="6"/>
      <c r="C117"/>
      <c r="D117"/>
      <c r="E117"/>
      <c r="F117"/>
      <c r="G117"/>
      <c r="H117"/>
      <c r="I117"/>
      <c r="J117"/>
      <c r="K117"/>
      <c r="L117"/>
      <c r="M117"/>
      <c r="N117"/>
      <c r="O117"/>
      <c r="P117"/>
      <c r="Q117"/>
      <c r="R117"/>
      <c r="S117"/>
    </row>
    <row r="118" spans="1:19" ht="14.25">
      <c r="A118" s="6"/>
      <c r="B118" s="6"/>
      <c r="C118"/>
      <c r="D118"/>
      <c r="E118"/>
      <c r="F118"/>
      <c r="G118"/>
      <c r="H118"/>
      <c r="I118"/>
      <c r="J118"/>
      <c r="K118"/>
      <c r="L118"/>
      <c r="M118"/>
      <c r="N118"/>
      <c r="O118"/>
      <c r="P118"/>
      <c r="Q118"/>
      <c r="R118"/>
      <c r="S118"/>
    </row>
    <row r="119" spans="1:19" ht="14.25">
      <c r="A119" s="6"/>
      <c r="B119" s="6"/>
      <c r="C119"/>
      <c r="D119"/>
      <c r="E119"/>
      <c r="F119"/>
      <c r="G119"/>
      <c r="H119"/>
      <c r="I119"/>
      <c r="J119"/>
      <c r="K119"/>
      <c r="L119"/>
      <c r="M119"/>
      <c r="N119"/>
      <c r="O119"/>
      <c r="P119"/>
      <c r="Q119"/>
      <c r="R119"/>
      <c r="S119"/>
    </row>
    <row r="120" spans="1:19" ht="14.25">
      <c r="A120" s="6"/>
      <c r="B120" s="6"/>
      <c r="C120"/>
      <c r="D120"/>
      <c r="E120"/>
      <c r="F120"/>
      <c r="G120"/>
      <c r="H120"/>
      <c r="I120"/>
      <c r="J120"/>
      <c r="K120"/>
      <c r="L120"/>
      <c r="M120"/>
      <c r="N120"/>
      <c r="O120"/>
      <c r="P120"/>
      <c r="Q120"/>
      <c r="R120"/>
      <c r="S120"/>
    </row>
    <row r="121" spans="1:19" ht="14.25">
      <c r="A121" s="6"/>
      <c r="B121" s="6"/>
      <c r="C121"/>
      <c r="D121"/>
      <c r="E121"/>
      <c r="F121"/>
      <c r="G121"/>
      <c r="H121"/>
      <c r="I121"/>
      <c r="J121"/>
      <c r="K121"/>
      <c r="L121"/>
      <c r="M121"/>
      <c r="N121"/>
      <c r="O121"/>
      <c r="P121"/>
      <c r="Q121"/>
      <c r="R121"/>
      <c r="S121"/>
    </row>
    <row r="122" spans="1:19" ht="14.25">
      <c r="A122" s="6"/>
      <c r="B122" s="6"/>
      <c r="C122"/>
      <c r="D122"/>
      <c r="E122"/>
      <c r="F122"/>
      <c r="G122"/>
      <c r="H122"/>
      <c r="I122"/>
      <c r="J122"/>
      <c r="K122"/>
      <c r="L122"/>
      <c r="M122"/>
      <c r="N122"/>
      <c r="O122"/>
      <c r="P122"/>
      <c r="Q122"/>
      <c r="R122"/>
      <c r="S122"/>
    </row>
    <row r="123" spans="1:19" ht="14.25">
      <c r="A123" s="6"/>
      <c r="B123" s="6"/>
      <c r="C123"/>
      <c r="D123"/>
      <c r="E123"/>
      <c r="F123"/>
      <c r="G123"/>
      <c r="H123"/>
      <c r="I123"/>
      <c r="J123"/>
      <c r="K123"/>
      <c r="L123"/>
      <c r="M123"/>
      <c r="N123"/>
      <c r="O123"/>
      <c r="P123"/>
      <c r="Q123"/>
      <c r="R123"/>
      <c r="S123"/>
    </row>
    <row r="124" spans="1:19" ht="14.25">
      <c r="A124" s="6"/>
      <c r="B124" s="6"/>
      <c r="C124"/>
      <c r="D124"/>
      <c r="E124"/>
      <c r="F124"/>
      <c r="G124"/>
      <c r="H124"/>
      <c r="I124"/>
      <c r="J124"/>
      <c r="K124"/>
      <c r="L124"/>
      <c r="M124"/>
      <c r="N124"/>
      <c r="O124"/>
      <c r="P124"/>
      <c r="Q124"/>
      <c r="R124"/>
      <c r="S124"/>
    </row>
    <row r="125" spans="1:19" ht="14.25">
      <c r="A125" s="6"/>
      <c r="B125" s="6"/>
      <c r="C125"/>
      <c r="D125"/>
      <c r="E125"/>
      <c r="F125"/>
      <c r="G125"/>
      <c r="H125"/>
      <c r="I125"/>
      <c r="J125"/>
      <c r="K125"/>
      <c r="L125"/>
      <c r="M125"/>
      <c r="N125"/>
      <c r="O125"/>
      <c r="P125"/>
      <c r="Q125"/>
      <c r="R125"/>
      <c r="S125"/>
    </row>
    <row r="126" spans="1:19" ht="14.25">
      <c r="A126" s="6"/>
      <c r="B126" s="6"/>
      <c r="C126"/>
      <c r="D126"/>
      <c r="E126"/>
      <c r="F126"/>
      <c r="G126"/>
      <c r="H126"/>
      <c r="I126"/>
      <c r="J126"/>
      <c r="K126"/>
      <c r="L126"/>
      <c r="M126"/>
      <c r="N126"/>
      <c r="O126"/>
      <c r="P126"/>
      <c r="Q126"/>
      <c r="R126"/>
      <c r="S126"/>
    </row>
    <row r="127" spans="1:19" ht="14.25">
      <c r="A127" s="6"/>
      <c r="B127" s="6"/>
      <c r="C127"/>
      <c r="D127"/>
      <c r="E127"/>
      <c r="F127"/>
      <c r="G127"/>
      <c r="H127"/>
      <c r="I127"/>
      <c r="J127"/>
      <c r="K127"/>
      <c r="L127"/>
      <c r="M127"/>
      <c r="N127"/>
      <c r="O127"/>
      <c r="P127"/>
      <c r="Q127"/>
      <c r="R127"/>
      <c r="S127"/>
    </row>
    <row r="128" spans="1:19" ht="14.25">
      <c r="A128" s="6"/>
      <c r="B128" s="6"/>
      <c r="C128"/>
      <c r="D128"/>
      <c r="E128"/>
      <c r="F128"/>
      <c r="G128"/>
      <c r="H128"/>
      <c r="I128"/>
      <c r="J128"/>
      <c r="K128"/>
      <c r="L128"/>
      <c r="M128"/>
      <c r="N128"/>
      <c r="O128"/>
      <c r="P128"/>
      <c r="Q128"/>
      <c r="R128"/>
      <c r="S128"/>
    </row>
    <row r="129" spans="1:23" ht="14.25">
      <c r="A129" s="6"/>
      <c r="B129" s="6"/>
      <c r="C129"/>
      <c r="D129"/>
      <c r="E129"/>
      <c r="F129"/>
      <c r="G129"/>
      <c r="H129"/>
      <c r="I129"/>
      <c r="J129"/>
      <c r="K129"/>
      <c r="L129"/>
      <c r="M129"/>
      <c r="N129"/>
      <c r="O129"/>
      <c r="P129"/>
      <c r="Q129"/>
      <c r="R129"/>
      <c r="S129"/>
    </row>
    <row r="130" spans="1:23" ht="14.25">
      <c r="A130" s="6"/>
      <c r="B130" s="6"/>
      <c r="C130"/>
      <c r="D130"/>
      <c r="E130"/>
      <c r="F130"/>
      <c r="G130"/>
      <c r="H130"/>
      <c r="I130"/>
      <c r="J130"/>
      <c r="K130"/>
      <c r="L130"/>
      <c r="M130"/>
      <c r="N130"/>
      <c r="O130"/>
      <c r="P130"/>
      <c r="Q130"/>
      <c r="R130"/>
      <c r="S130"/>
    </row>
    <row r="131" spans="1:23" ht="14.25">
      <c r="A131" s="6"/>
      <c r="B131" s="6"/>
      <c r="C131"/>
      <c r="D131"/>
      <c r="E131"/>
      <c r="F131"/>
      <c r="G131"/>
      <c r="H131"/>
      <c r="I131"/>
      <c r="J131"/>
      <c r="K131"/>
      <c r="L131"/>
      <c r="M131"/>
      <c r="N131"/>
      <c r="O131"/>
      <c r="P131"/>
      <c r="Q131"/>
      <c r="R131"/>
      <c r="S131"/>
    </row>
    <row r="132" spans="1:23" ht="14.25">
      <c r="A132" s="6"/>
      <c r="B132" s="6"/>
      <c r="C132"/>
      <c r="D132"/>
      <c r="E132"/>
      <c r="F132"/>
      <c r="G132"/>
      <c r="H132"/>
      <c r="I132"/>
      <c r="J132"/>
      <c r="K132"/>
      <c r="L132"/>
      <c r="M132"/>
      <c r="N132"/>
      <c r="O132"/>
      <c r="P132"/>
      <c r="Q132"/>
      <c r="R132"/>
      <c r="S132"/>
    </row>
    <row r="133" spans="1:23" ht="14.25">
      <c r="A133" s="6"/>
      <c r="B133" s="6"/>
      <c r="C133"/>
      <c r="D133"/>
      <c r="E133"/>
      <c r="F133"/>
      <c r="G133"/>
      <c r="H133"/>
      <c r="I133"/>
      <c r="J133"/>
      <c r="K133"/>
      <c r="L133"/>
      <c r="M133"/>
      <c r="N133"/>
      <c r="O133"/>
      <c r="P133"/>
      <c r="Q133"/>
      <c r="R133"/>
      <c r="S133"/>
    </row>
    <row r="134" spans="1:23" ht="14.25">
      <c r="A134" s="6"/>
      <c r="B134" s="6"/>
      <c r="C134"/>
      <c r="D134"/>
      <c r="E134"/>
      <c r="F134"/>
      <c r="G134"/>
      <c r="H134"/>
      <c r="I134"/>
      <c r="J134"/>
      <c r="K134"/>
      <c r="L134"/>
      <c r="M134"/>
      <c r="N134"/>
      <c r="O134"/>
      <c r="P134"/>
      <c r="Q134"/>
      <c r="R134"/>
      <c r="S134"/>
    </row>
    <row r="135" spans="1:23" ht="14.25">
      <c r="A135" s="6"/>
      <c r="B135" s="6"/>
      <c r="T135" s="221"/>
      <c r="U135" s="221"/>
      <c r="V135" s="221"/>
      <c r="W135" s="221"/>
    </row>
    <row r="136" spans="1:23" ht="14.25">
      <c r="A136" s="6"/>
      <c r="B136" s="6"/>
      <c r="T136" s="221"/>
      <c r="U136" s="221"/>
      <c r="V136" s="221"/>
      <c r="W136" s="221"/>
    </row>
    <row r="137" spans="1:23" ht="14.25">
      <c r="A137" s="6"/>
      <c r="B137" s="6"/>
      <c r="T137" s="221"/>
      <c r="U137" s="221"/>
      <c r="V137" s="221"/>
      <c r="W137" s="221"/>
    </row>
    <row r="138" spans="1:23" ht="14.25">
      <c r="A138" s="6"/>
      <c r="B138" s="6"/>
      <c r="T138" s="221"/>
      <c r="U138" s="221"/>
      <c r="V138" s="221"/>
      <c r="W138" s="221"/>
    </row>
    <row r="139" spans="1:23" ht="14.25">
      <c r="A139" s="6"/>
      <c r="B139" s="6"/>
      <c r="T139" s="221"/>
      <c r="U139" s="221"/>
      <c r="V139" s="221"/>
      <c r="W139" s="221"/>
    </row>
    <row r="140" spans="1:23" ht="14.25">
      <c r="A140" s="6"/>
      <c r="B140" s="6"/>
      <c r="T140" s="221"/>
      <c r="U140" s="221"/>
      <c r="V140" s="221"/>
      <c r="W140" s="221"/>
    </row>
    <row r="141" spans="1:23" ht="14.25">
      <c r="A141" s="6"/>
      <c r="B141" s="6"/>
      <c r="T141" s="221"/>
      <c r="U141" s="221"/>
      <c r="V141" s="221"/>
      <c r="W141" s="221"/>
    </row>
    <row r="142" spans="1:23" ht="14.25">
      <c r="A142" s="6"/>
      <c r="B142" s="6"/>
      <c r="T142" s="221"/>
      <c r="U142" s="221"/>
      <c r="V142" s="221"/>
      <c r="W142" s="221"/>
    </row>
    <row r="143" spans="1:23" ht="14.25">
      <c r="A143" s="6"/>
      <c r="B143" s="6"/>
    </row>
    <row r="144" spans="1:23" ht="14.25">
      <c r="A144" s="6"/>
      <c r="B144" s="6"/>
    </row>
    <row r="145" spans="1:2" ht="14.25">
      <c r="A145" s="6"/>
      <c r="B145" s="6"/>
    </row>
  </sheetData>
  <phoneticPr fontId="2"/>
  <pageMargins left="0.75" right="0.75" top="1" bottom="1" header="0.5" footer="0.5"/>
  <headerFooter alignWithMargins="0"/>
  <drawing r:id="rId1"/>
  <legacyDrawing r:id="rId2"/>
  <controls>
    <mc:AlternateContent xmlns:mc="http://schemas.openxmlformats.org/markup-compatibility/2006">
      <mc:Choice Requires="x14">
        <control shapeId="9217" r:id="rId3" name="CommandButton1">
          <controlPr defaultSize="0" autoLine="0" r:id="rId4">
            <anchor moveWithCells="1">
              <from>
                <xdr:col>0</xdr:col>
                <xdr:colOff>1857375</xdr:colOff>
                <xdr:row>1</xdr:row>
                <xdr:rowOff>57150</xdr:rowOff>
              </from>
              <to>
                <xdr:col>0</xdr:col>
                <xdr:colOff>2847975</xdr:colOff>
                <xdr:row>2</xdr:row>
                <xdr:rowOff>152400</xdr:rowOff>
              </to>
            </anchor>
          </controlPr>
        </control>
      </mc:Choice>
      <mc:Fallback>
        <control shapeId="9217" r:id="rId3"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R34"/>
  <sheetViews>
    <sheetView zoomScale="90" zoomScaleNormal="90" workbookViewId="0">
      <pane xSplit="2" ySplit="7" topLeftCell="C8" activePane="bottomRight" state="frozen"/>
      <selection pane="topRight" activeCell="C1" sqref="C1"/>
      <selection pane="bottomLeft" activeCell="A8" sqref="A8"/>
      <selection pane="bottomRight" activeCell="A12" sqref="A12"/>
    </sheetView>
  </sheetViews>
  <sheetFormatPr defaultRowHeight="13.5"/>
  <cols>
    <col min="1" max="1" width="33.75" style="53" customWidth="1"/>
    <col min="2" max="2" width="7.875" style="53" customWidth="1"/>
    <col min="3" max="15" width="9.625" style="53" customWidth="1"/>
    <col min="16" max="16" width="10.625" style="53" customWidth="1"/>
    <col min="17" max="43" width="9.625" style="53" customWidth="1"/>
    <col min="44" max="16384" width="9" style="53"/>
  </cols>
  <sheetData>
    <row r="1" spans="1:44" ht="24" customHeight="1">
      <c r="A1" s="52" t="s">
        <v>354</v>
      </c>
      <c r="C1" s="54"/>
      <c r="D1" s="54"/>
      <c r="E1" s="54"/>
      <c r="F1" s="54"/>
      <c r="J1" s="55"/>
      <c r="K1" s="55"/>
      <c r="L1" s="55"/>
      <c r="M1" s="55"/>
      <c r="N1" s="55"/>
      <c r="O1" s="55"/>
      <c r="P1" s="55"/>
      <c r="Q1" s="55"/>
      <c r="R1" s="55"/>
      <c r="S1" s="55"/>
      <c r="T1" s="55"/>
      <c r="U1" s="55"/>
      <c r="V1" s="55"/>
      <c r="W1" s="55"/>
      <c r="X1" s="55"/>
      <c r="Y1" s="55"/>
      <c r="Z1" s="55"/>
      <c r="AA1" s="55"/>
      <c r="AB1" s="55"/>
      <c r="AC1" s="55"/>
      <c r="AD1" s="55"/>
      <c r="AE1" s="55"/>
      <c r="AF1" s="55"/>
      <c r="AG1" s="55"/>
      <c r="AH1" s="55"/>
      <c r="AO1" s="56"/>
      <c r="AP1" s="56"/>
      <c r="AQ1" s="56"/>
    </row>
    <row r="2" spans="1:44" ht="24" customHeight="1">
      <c r="A2" s="57" t="s">
        <v>358</v>
      </c>
      <c r="C2" s="58"/>
      <c r="D2" s="58"/>
      <c r="E2" s="58"/>
      <c r="F2" s="58"/>
      <c r="J2" s="55"/>
      <c r="K2" s="55"/>
      <c r="L2" s="55"/>
      <c r="M2" s="55"/>
      <c r="N2" s="55"/>
      <c r="O2" s="55"/>
      <c r="P2" s="55"/>
      <c r="Q2" s="55"/>
      <c r="R2" s="55"/>
      <c r="S2" s="55"/>
      <c r="T2" s="55"/>
      <c r="U2" s="55"/>
      <c r="V2" s="55"/>
      <c r="W2" s="55"/>
      <c r="X2" s="55"/>
      <c r="Y2" s="55"/>
      <c r="Z2" s="55"/>
      <c r="AA2" s="55"/>
      <c r="AB2" s="55"/>
      <c r="AC2" s="55"/>
      <c r="AD2" s="55"/>
      <c r="AE2" s="55"/>
      <c r="AF2" s="55"/>
      <c r="AG2" s="55"/>
      <c r="AH2" s="55"/>
    </row>
    <row r="3" spans="1:44" ht="14.25" customHeight="1" thickBot="1"/>
    <row r="4" spans="1:44" ht="15.75" customHeight="1" thickTop="1">
      <c r="A4" s="59"/>
      <c r="B4" s="651" t="s">
        <v>387</v>
      </c>
      <c r="C4" s="692" t="s">
        <v>373</v>
      </c>
      <c r="D4" s="693"/>
      <c r="E4" s="693"/>
      <c r="F4" s="694"/>
      <c r="G4" s="688" t="s">
        <v>26</v>
      </c>
      <c r="H4" s="688" t="s">
        <v>338</v>
      </c>
      <c r="I4" s="688" t="s">
        <v>339</v>
      </c>
      <c r="J4" s="688" t="s">
        <v>350</v>
      </c>
      <c r="K4" s="688" t="s">
        <v>340</v>
      </c>
      <c r="L4" s="688" t="s">
        <v>341</v>
      </c>
      <c r="M4" s="692" t="s">
        <v>52</v>
      </c>
      <c r="N4" s="693"/>
      <c r="O4" s="693"/>
      <c r="P4" s="693"/>
      <c r="Q4" s="694"/>
      <c r="R4" s="692" t="s">
        <v>375</v>
      </c>
      <c r="S4" s="693"/>
      <c r="T4" s="694"/>
      <c r="U4" s="692" t="s">
        <v>376</v>
      </c>
      <c r="V4" s="693"/>
      <c r="W4" s="694"/>
      <c r="X4" s="690" t="s">
        <v>344</v>
      </c>
      <c r="Y4" s="692" t="s">
        <v>59</v>
      </c>
      <c r="Z4" s="693"/>
      <c r="AA4" s="693"/>
      <c r="AB4" s="693"/>
      <c r="AC4" s="694"/>
      <c r="AD4" s="692" t="s">
        <v>97</v>
      </c>
      <c r="AE4" s="693"/>
      <c r="AF4" s="693"/>
      <c r="AG4" s="693"/>
      <c r="AH4" s="694"/>
      <c r="AI4" s="692" t="s">
        <v>29</v>
      </c>
      <c r="AJ4" s="694"/>
      <c r="AK4" s="692" t="s">
        <v>30</v>
      </c>
      <c r="AL4" s="693"/>
      <c r="AM4" s="694"/>
      <c r="AN4" s="688" t="s">
        <v>371</v>
      </c>
      <c r="AO4" s="695" t="s">
        <v>31</v>
      </c>
      <c r="AP4" s="693"/>
      <c r="AQ4" s="694"/>
    </row>
    <row r="5" spans="1:44" ht="51" customHeight="1">
      <c r="A5" s="59"/>
      <c r="B5" s="651" t="s">
        <v>385</v>
      </c>
      <c r="C5" s="531" t="s">
        <v>369</v>
      </c>
      <c r="D5" s="655" t="s">
        <v>316</v>
      </c>
      <c r="E5" s="655" t="s">
        <v>315</v>
      </c>
      <c r="F5" s="656" t="s">
        <v>374</v>
      </c>
      <c r="G5" s="689"/>
      <c r="H5" s="689"/>
      <c r="I5" s="689"/>
      <c r="J5" s="689"/>
      <c r="K5" s="689"/>
      <c r="L5" s="689"/>
      <c r="M5" s="531" t="s">
        <v>369</v>
      </c>
      <c r="N5" s="655" t="s">
        <v>342</v>
      </c>
      <c r="O5" s="655" t="s">
        <v>343</v>
      </c>
      <c r="P5" s="655" t="s">
        <v>324</v>
      </c>
      <c r="Q5" s="656" t="s">
        <v>325</v>
      </c>
      <c r="R5" s="653" t="s">
        <v>369</v>
      </c>
      <c r="S5" s="657" t="s">
        <v>422</v>
      </c>
      <c r="T5" s="656" t="s">
        <v>423</v>
      </c>
      <c r="U5" s="531" t="s">
        <v>369</v>
      </c>
      <c r="V5" s="657" t="s">
        <v>422</v>
      </c>
      <c r="W5" s="656" t="s">
        <v>423</v>
      </c>
      <c r="X5" s="691"/>
      <c r="Y5" s="531" t="s">
        <v>369</v>
      </c>
      <c r="Z5" s="658" t="s">
        <v>283</v>
      </c>
      <c r="AA5" s="658" t="s">
        <v>348</v>
      </c>
      <c r="AB5" s="659" t="s">
        <v>349</v>
      </c>
      <c r="AC5" s="660" t="s">
        <v>352</v>
      </c>
      <c r="AD5" s="531" t="s">
        <v>369</v>
      </c>
      <c r="AE5" s="661" t="s">
        <v>345</v>
      </c>
      <c r="AF5" s="655" t="s">
        <v>346</v>
      </c>
      <c r="AG5" s="655" t="s">
        <v>347</v>
      </c>
      <c r="AH5" s="656" t="s">
        <v>372</v>
      </c>
      <c r="AI5" s="531" t="s">
        <v>32</v>
      </c>
      <c r="AJ5" s="532" t="s">
        <v>33</v>
      </c>
      <c r="AK5" s="533" t="s">
        <v>34</v>
      </c>
      <c r="AL5" s="530" t="s">
        <v>35</v>
      </c>
      <c r="AM5" s="532" t="s">
        <v>379</v>
      </c>
      <c r="AN5" s="689"/>
      <c r="AO5" s="529" t="s">
        <v>279</v>
      </c>
      <c r="AP5" s="655" t="s">
        <v>370</v>
      </c>
      <c r="AQ5" s="656" t="s">
        <v>312</v>
      </c>
    </row>
    <row r="6" spans="1:44" ht="15">
      <c r="A6" s="59"/>
      <c r="B6" s="651" t="s">
        <v>384</v>
      </c>
      <c r="C6" s="521" t="s">
        <v>381</v>
      </c>
      <c r="D6" s="522" t="s">
        <v>381</v>
      </c>
      <c r="E6" s="522" t="s">
        <v>381</v>
      </c>
      <c r="F6" s="525" t="s">
        <v>381</v>
      </c>
      <c r="G6" s="543" t="s">
        <v>381</v>
      </c>
      <c r="H6" s="543" t="s">
        <v>381</v>
      </c>
      <c r="I6" s="543" t="s">
        <v>381</v>
      </c>
      <c r="J6" s="543" t="s">
        <v>381</v>
      </c>
      <c r="K6" s="543" t="s">
        <v>381</v>
      </c>
      <c r="L6" s="543" t="s">
        <v>381</v>
      </c>
      <c r="M6" s="526" t="s">
        <v>381</v>
      </c>
      <c r="N6" s="522" t="s">
        <v>381</v>
      </c>
      <c r="O6" s="522" t="s">
        <v>381</v>
      </c>
      <c r="P6" s="522" t="s">
        <v>381</v>
      </c>
      <c r="Q6" s="525" t="s">
        <v>381</v>
      </c>
      <c r="R6" s="526" t="s">
        <v>381</v>
      </c>
      <c r="S6" s="522" t="s">
        <v>381</v>
      </c>
      <c r="T6" s="525" t="s">
        <v>381</v>
      </c>
      <c r="U6" s="526" t="s">
        <v>381</v>
      </c>
      <c r="V6" s="522" t="s">
        <v>381</v>
      </c>
      <c r="W6" s="525" t="s">
        <v>381</v>
      </c>
      <c r="X6" s="553" t="s">
        <v>381</v>
      </c>
      <c r="Y6" s="526" t="s">
        <v>381</v>
      </c>
      <c r="Z6" s="522" t="s">
        <v>381</v>
      </c>
      <c r="AA6" s="522" t="s">
        <v>381</v>
      </c>
      <c r="AB6" s="522" t="s">
        <v>381</v>
      </c>
      <c r="AC6" s="525" t="s">
        <v>381</v>
      </c>
      <c r="AD6" s="563" t="s">
        <v>306</v>
      </c>
      <c r="AE6" s="154" t="s">
        <v>305</v>
      </c>
      <c r="AF6" s="154" t="s">
        <v>305</v>
      </c>
      <c r="AG6" s="154" t="s">
        <v>305</v>
      </c>
      <c r="AH6" s="347" t="s">
        <v>305</v>
      </c>
      <c r="AI6" s="563" t="s">
        <v>159</v>
      </c>
      <c r="AJ6" s="525" t="s">
        <v>381</v>
      </c>
      <c r="AK6" s="563" t="s">
        <v>159</v>
      </c>
      <c r="AL6" s="154" t="s">
        <v>159</v>
      </c>
      <c r="AM6" s="525" t="s">
        <v>381</v>
      </c>
      <c r="AN6" s="568" t="s">
        <v>159</v>
      </c>
      <c r="AO6" s="497" t="s">
        <v>159</v>
      </c>
      <c r="AP6" s="154" t="s">
        <v>37</v>
      </c>
      <c r="AQ6" s="347" t="s">
        <v>37</v>
      </c>
      <c r="AR6" s="61"/>
    </row>
    <row r="7" spans="1:44" ht="15.75" thickBot="1">
      <c r="A7" s="59"/>
      <c r="B7" s="651" t="s">
        <v>415</v>
      </c>
      <c r="C7" s="436" t="s">
        <v>160</v>
      </c>
      <c r="D7" s="442" t="s">
        <v>161</v>
      </c>
      <c r="E7" s="442" t="s">
        <v>162</v>
      </c>
      <c r="F7" s="459" t="s">
        <v>163</v>
      </c>
      <c r="G7" s="544" t="s">
        <v>164</v>
      </c>
      <c r="H7" s="544" t="s">
        <v>165</v>
      </c>
      <c r="I7" s="544" t="s">
        <v>166</v>
      </c>
      <c r="J7" s="544" t="s">
        <v>167</v>
      </c>
      <c r="K7" s="544" t="s">
        <v>168</v>
      </c>
      <c r="L7" s="544" t="s">
        <v>169</v>
      </c>
      <c r="M7" s="551" t="s">
        <v>170</v>
      </c>
      <c r="N7" s="443" t="s">
        <v>171</v>
      </c>
      <c r="O7" s="443" t="s">
        <v>172</v>
      </c>
      <c r="P7" s="443" t="s">
        <v>173</v>
      </c>
      <c r="Q7" s="446" t="s">
        <v>174</v>
      </c>
      <c r="R7" s="445" t="s">
        <v>287</v>
      </c>
      <c r="S7" s="443" t="s">
        <v>288</v>
      </c>
      <c r="T7" s="446" t="s">
        <v>289</v>
      </c>
      <c r="U7" s="445" t="s">
        <v>416</v>
      </c>
      <c r="V7" s="443" t="s">
        <v>288</v>
      </c>
      <c r="W7" s="446" t="s">
        <v>289</v>
      </c>
      <c r="X7" s="554" t="s">
        <v>290</v>
      </c>
      <c r="Y7" s="445" t="s">
        <v>307</v>
      </c>
      <c r="Z7" s="443" t="s">
        <v>308</v>
      </c>
      <c r="AA7" s="443" t="s">
        <v>309</v>
      </c>
      <c r="AB7" s="443" t="s">
        <v>310</v>
      </c>
      <c r="AC7" s="446" t="s">
        <v>311</v>
      </c>
      <c r="AD7" s="445" t="s">
        <v>313</v>
      </c>
      <c r="AE7" s="443" t="s">
        <v>417</v>
      </c>
      <c r="AF7" s="443" t="s">
        <v>326</v>
      </c>
      <c r="AG7" s="443" t="s">
        <v>327</v>
      </c>
      <c r="AH7" s="446" t="s">
        <v>418</v>
      </c>
      <c r="AI7" s="445" t="s">
        <v>419</v>
      </c>
      <c r="AJ7" s="446" t="s">
        <v>330</v>
      </c>
      <c r="AK7" s="445" t="s">
        <v>331</v>
      </c>
      <c r="AL7" s="443" t="s">
        <v>332</v>
      </c>
      <c r="AM7" s="446" t="s">
        <v>333</v>
      </c>
      <c r="AN7" s="544" t="s">
        <v>420</v>
      </c>
      <c r="AO7" s="540" t="s">
        <v>335</v>
      </c>
      <c r="AP7" s="258" t="s">
        <v>336</v>
      </c>
      <c r="AQ7" s="444" t="s">
        <v>421</v>
      </c>
    </row>
    <row r="8" spans="1:44" ht="18.75" thickTop="1">
      <c r="A8" s="62" t="s">
        <v>82</v>
      </c>
      <c r="B8" s="63" t="s">
        <v>64</v>
      </c>
      <c r="C8" s="466">
        <f>SUM(D8:F8)</f>
        <v>0</v>
      </c>
      <c r="D8" s="438"/>
      <c r="E8" s="438"/>
      <c r="F8" s="534"/>
      <c r="G8" s="545"/>
      <c r="H8" s="545"/>
      <c r="I8" s="545"/>
      <c r="J8" s="654"/>
      <c r="K8" s="545"/>
      <c r="L8" s="545"/>
      <c r="M8" s="466">
        <f t="shared" ref="M8:M13" si="0">SUM(N8:Q8)</f>
        <v>0</v>
      </c>
      <c r="N8" s="435"/>
      <c r="O8" s="435"/>
      <c r="P8" s="435"/>
      <c r="Q8" s="437"/>
      <c r="R8" s="466">
        <f>SUM(S8:T8)</f>
        <v>0</v>
      </c>
      <c r="S8" s="435"/>
      <c r="T8" s="437"/>
      <c r="U8" s="466">
        <f>SUM(V8:W8)</f>
        <v>0</v>
      </c>
      <c r="V8" s="435"/>
      <c r="W8" s="437"/>
      <c r="X8" s="555"/>
      <c r="Y8" s="466">
        <f>SUM(Z8:AC8)</f>
        <v>0</v>
      </c>
      <c r="Z8" s="435"/>
      <c r="AA8" s="435"/>
      <c r="AB8" s="435"/>
      <c r="AC8" s="437"/>
      <c r="AD8" s="466">
        <f>SUM(AE8:AH8)</f>
        <v>0</v>
      </c>
      <c r="AE8" s="435"/>
      <c r="AF8" s="435"/>
      <c r="AG8" s="435"/>
      <c r="AH8" s="437"/>
      <c r="AI8" s="565"/>
      <c r="AJ8" s="437"/>
      <c r="AK8" s="565"/>
      <c r="AL8" s="435"/>
      <c r="AM8" s="437"/>
      <c r="AN8" s="545"/>
      <c r="AO8" s="541">
        <f>SUM(AP8:AQ8)</f>
        <v>0</v>
      </c>
      <c r="AP8" s="435"/>
      <c r="AQ8" s="437"/>
    </row>
    <row r="9" spans="1:44" ht="15">
      <c r="A9" s="64" t="s">
        <v>65</v>
      </c>
      <c r="B9" s="65" t="s">
        <v>66</v>
      </c>
      <c r="C9" s="467">
        <f t="shared" ref="C9:C14" si="1">SUM(D9:F9)</f>
        <v>0</v>
      </c>
      <c r="D9" s="205"/>
      <c r="E9" s="205"/>
      <c r="F9" s="535"/>
      <c r="G9" s="546"/>
      <c r="H9" s="546"/>
      <c r="I9" s="546"/>
      <c r="J9" s="546"/>
      <c r="K9" s="546"/>
      <c r="L9" s="546"/>
      <c r="M9" s="467">
        <f t="shared" si="0"/>
        <v>0</v>
      </c>
      <c r="N9" s="172"/>
      <c r="O9" s="172"/>
      <c r="P9" s="172"/>
      <c r="Q9" s="198"/>
      <c r="R9" s="467">
        <f t="shared" ref="R9:R13" si="2">SUM(S9:T9)</f>
        <v>0</v>
      </c>
      <c r="S9" s="172"/>
      <c r="T9" s="198"/>
      <c r="U9" s="467">
        <f t="shared" ref="U9:U13" si="3">SUM(V9:W9)</f>
        <v>0</v>
      </c>
      <c r="V9" s="172"/>
      <c r="W9" s="198"/>
      <c r="X9" s="556"/>
      <c r="Y9" s="467">
        <f t="shared" ref="Y9:Y13" si="4">SUM(Z9:AC9)</f>
        <v>0</v>
      </c>
      <c r="Z9" s="172"/>
      <c r="AA9" s="172"/>
      <c r="AB9" s="172"/>
      <c r="AC9" s="198"/>
      <c r="AD9" s="564"/>
      <c r="AE9" s="173"/>
      <c r="AF9" s="173"/>
      <c r="AG9" s="173"/>
      <c r="AH9" s="174"/>
      <c r="AI9" s="564"/>
      <c r="AJ9" s="174"/>
      <c r="AK9" s="564"/>
      <c r="AL9" s="173"/>
      <c r="AM9" s="174"/>
      <c r="AN9" s="569"/>
      <c r="AO9" s="498"/>
      <c r="AP9" s="173"/>
      <c r="AQ9" s="174"/>
    </row>
    <row r="10" spans="1:44" ht="15">
      <c r="A10" s="64" t="s">
        <v>67</v>
      </c>
      <c r="B10" s="65" t="s">
        <v>68</v>
      </c>
      <c r="C10" s="467">
        <f t="shared" si="1"/>
        <v>0</v>
      </c>
      <c r="D10" s="205"/>
      <c r="E10" s="205"/>
      <c r="F10" s="535"/>
      <c r="G10" s="546"/>
      <c r="H10" s="546"/>
      <c r="I10" s="546"/>
      <c r="J10" s="546"/>
      <c r="K10" s="546"/>
      <c r="L10" s="546"/>
      <c r="M10" s="467">
        <f t="shared" si="0"/>
        <v>0</v>
      </c>
      <c r="N10" s="172"/>
      <c r="O10" s="172"/>
      <c r="P10" s="172"/>
      <c r="Q10" s="198"/>
      <c r="R10" s="467">
        <f t="shared" si="2"/>
        <v>0</v>
      </c>
      <c r="S10" s="172"/>
      <c r="T10" s="198"/>
      <c r="U10" s="467">
        <f t="shared" si="3"/>
        <v>0</v>
      </c>
      <c r="V10" s="172"/>
      <c r="W10" s="198"/>
      <c r="X10" s="556"/>
      <c r="Y10" s="467">
        <f t="shared" si="4"/>
        <v>0</v>
      </c>
      <c r="Z10" s="172"/>
      <c r="AA10" s="172"/>
      <c r="AB10" s="172"/>
      <c r="AC10" s="198"/>
      <c r="AD10" s="564"/>
      <c r="AE10" s="173"/>
      <c r="AF10" s="173"/>
      <c r="AG10" s="173"/>
      <c r="AH10" s="174"/>
      <c r="AI10" s="564"/>
      <c r="AJ10" s="174"/>
      <c r="AK10" s="564"/>
      <c r="AL10" s="173"/>
      <c r="AM10" s="174"/>
      <c r="AN10" s="569"/>
      <c r="AO10" s="498"/>
      <c r="AP10" s="173"/>
      <c r="AQ10" s="174"/>
    </row>
    <row r="11" spans="1:44" ht="15">
      <c r="A11" s="64" t="s">
        <v>364</v>
      </c>
      <c r="B11" s="65" t="s">
        <v>69</v>
      </c>
      <c r="C11" s="467">
        <f t="shared" si="1"/>
        <v>0</v>
      </c>
      <c r="D11" s="458"/>
      <c r="E11" s="458"/>
      <c r="F11" s="536"/>
      <c r="G11" s="547"/>
      <c r="H11" s="547"/>
      <c r="I11" s="547"/>
      <c r="J11" s="547"/>
      <c r="K11" s="547"/>
      <c r="L11" s="547"/>
      <c r="M11" s="467">
        <f t="shared" si="0"/>
        <v>0</v>
      </c>
      <c r="N11" s="377"/>
      <c r="O11" s="377"/>
      <c r="P11" s="377"/>
      <c r="Q11" s="378"/>
      <c r="R11" s="552">
        <f t="shared" si="2"/>
        <v>0</v>
      </c>
      <c r="S11" s="377"/>
      <c r="T11" s="378"/>
      <c r="U11" s="552">
        <f t="shared" si="3"/>
        <v>0</v>
      </c>
      <c r="V11" s="377"/>
      <c r="W11" s="378"/>
      <c r="X11" s="557"/>
      <c r="Y11" s="467">
        <f t="shared" si="4"/>
        <v>0</v>
      </c>
      <c r="Z11" s="377"/>
      <c r="AA11" s="377"/>
      <c r="AB11" s="377"/>
      <c r="AC11" s="378"/>
      <c r="AD11" s="564"/>
      <c r="AE11" s="173"/>
      <c r="AF11" s="173"/>
      <c r="AG11" s="173"/>
      <c r="AH11" s="174"/>
      <c r="AI11" s="564"/>
      <c r="AJ11" s="174"/>
      <c r="AK11" s="564"/>
      <c r="AL11" s="173"/>
      <c r="AM11" s="174"/>
      <c r="AN11" s="569"/>
      <c r="AO11" s="498"/>
      <c r="AP11" s="173"/>
      <c r="AQ11" s="174"/>
    </row>
    <row r="12" spans="1:44" ht="14.25">
      <c r="A12" s="66" t="s">
        <v>365</v>
      </c>
      <c r="B12" s="67" t="s">
        <v>85</v>
      </c>
      <c r="C12" s="177">
        <f t="shared" si="1"/>
        <v>0</v>
      </c>
      <c r="D12" s="440">
        <f t="shared" ref="D12" si="5">D8+D9-D10+D11</f>
        <v>0</v>
      </c>
      <c r="E12" s="440">
        <f t="shared" ref="E12:L12" si="6">E8+E9-E10+E11</f>
        <v>0</v>
      </c>
      <c r="F12" s="537">
        <f t="shared" si="6"/>
        <v>0</v>
      </c>
      <c r="G12" s="548">
        <f t="shared" si="6"/>
        <v>0</v>
      </c>
      <c r="H12" s="548">
        <f t="shared" si="6"/>
        <v>0</v>
      </c>
      <c r="I12" s="548">
        <f t="shared" si="6"/>
        <v>0</v>
      </c>
      <c r="J12" s="548">
        <f t="shared" si="6"/>
        <v>0</v>
      </c>
      <c r="K12" s="548">
        <f t="shared" si="6"/>
        <v>0</v>
      </c>
      <c r="L12" s="548">
        <f t="shared" si="6"/>
        <v>0</v>
      </c>
      <c r="M12" s="177">
        <f t="shared" si="0"/>
        <v>0</v>
      </c>
      <c r="N12" s="178">
        <f t="shared" ref="N12:Q12" si="7">N8+N9-N10+N11</f>
        <v>0</v>
      </c>
      <c r="O12" s="178">
        <f t="shared" si="7"/>
        <v>0</v>
      </c>
      <c r="P12" s="178">
        <f t="shared" si="7"/>
        <v>0</v>
      </c>
      <c r="Q12" s="179">
        <f t="shared" si="7"/>
        <v>0</v>
      </c>
      <c r="R12" s="177">
        <f t="shared" si="2"/>
        <v>0</v>
      </c>
      <c r="S12" s="178">
        <f t="shared" ref="S12:T12" si="8">S8+S9-S10+S11</f>
        <v>0</v>
      </c>
      <c r="T12" s="179">
        <f t="shared" si="8"/>
        <v>0</v>
      </c>
      <c r="U12" s="177">
        <f t="shared" si="3"/>
        <v>0</v>
      </c>
      <c r="V12" s="178">
        <f t="shared" ref="V12:X12" si="9">V8+V9-V10+V11</f>
        <v>0</v>
      </c>
      <c r="W12" s="179">
        <f t="shared" si="9"/>
        <v>0</v>
      </c>
      <c r="X12" s="558">
        <f t="shared" si="9"/>
        <v>0</v>
      </c>
      <c r="Y12" s="561">
        <f t="shared" si="4"/>
        <v>0</v>
      </c>
      <c r="Z12" s="178">
        <f t="shared" ref="Z12:AC12" si="10">Z8+Z9-Z10+Z11</f>
        <v>0</v>
      </c>
      <c r="AA12" s="178">
        <f t="shared" si="10"/>
        <v>0</v>
      </c>
      <c r="AB12" s="178">
        <f t="shared" si="10"/>
        <v>0</v>
      </c>
      <c r="AC12" s="179">
        <f t="shared" si="10"/>
        <v>0</v>
      </c>
      <c r="AD12" s="177">
        <f>SUM(AE12:AH12)</f>
        <v>0</v>
      </c>
      <c r="AE12" s="178">
        <f>AE8</f>
        <v>0</v>
      </c>
      <c r="AF12" s="178">
        <f t="shared" ref="AF12:AQ12" si="11">AF8</f>
        <v>0</v>
      </c>
      <c r="AG12" s="178">
        <f t="shared" si="11"/>
        <v>0</v>
      </c>
      <c r="AH12" s="179">
        <f t="shared" si="11"/>
        <v>0</v>
      </c>
      <c r="AI12" s="177">
        <f t="shared" si="11"/>
        <v>0</v>
      </c>
      <c r="AJ12" s="179">
        <f t="shared" si="11"/>
        <v>0</v>
      </c>
      <c r="AK12" s="177">
        <f t="shared" si="11"/>
        <v>0</v>
      </c>
      <c r="AL12" s="178">
        <f t="shared" si="11"/>
        <v>0</v>
      </c>
      <c r="AM12" s="179">
        <f t="shared" si="11"/>
        <v>0</v>
      </c>
      <c r="AN12" s="548">
        <f t="shared" si="11"/>
        <v>0</v>
      </c>
      <c r="AO12" s="440">
        <f t="shared" si="11"/>
        <v>0</v>
      </c>
      <c r="AP12" s="178">
        <f t="shared" si="11"/>
        <v>0</v>
      </c>
      <c r="AQ12" s="179">
        <f t="shared" si="11"/>
        <v>0</v>
      </c>
    </row>
    <row r="13" spans="1:44" ht="15">
      <c r="A13" s="64" t="s">
        <v>366</v>
      </c>
      <c r="B13" s="68">
        <v>6</v>
      </c>
      <c r="C13" s="175">
        <f t="shared" si="1"/>
        <v>0</v>
      </c>
      <c r="D13" s="439">
        <f t="shared" ref="D13" si="12">D12-D14</f>
        <v>0</v>
      </c>
      <c r="E13" s="439">
        <f t="shared" ref="E13:L13" si="13">E12-E14</f>
        <v>0</v>
      </c>
      <c r="F13" s="538">
        <f t="shared" si="13"/>
        <v>0</v>
      </c>
      <c r="G13" s="549">
        <f t="shared" si="13"/>
        <v>0</v>
      </c>
      <c r="H13" s="549">
        <f t="shared" si="13"/>
        <v>0</v>
      </c>
      <c r="I13" s="549">
        <f t="shared" si="13"/>
        <v>0</v>
      </c>
      <c r="J13" s="549">
        <f t="shared" si="13"/>
        <v>0</v>
      </c>
      <c r="K13" s="549">
        <f t="shared" si="13"/>
        <v>0</v>
      </c>
      <c r="L13" s="549">
        <f t="shared" si="13"/>
        <v>0</v>
      </c>
      <c r="M13" s="175">
        <f t="shared" si="0"/>
        <v>0</v>
      </c>
      <c r="N13" s="176">
        <f t="shared" ref="N13:Q13" si="14">N12-N14</f>
        <v>0</v>
      </c>
      <c r="O13" s="176">
        <f t="shared" si="14"/>
        <v>0</v>
      </c>
      <c r="P13" s="176">
        <f t="shared" si="14"/>
        <v>0</v>
      </c>
      <c r="Q13" s="180">
        <f t="shared" si="14"/>
        <v>0</v>
      </c>
      <c r="R13" s="175">
        <f t="shared" si="2"/>
        <v>0</v>
      </c>
      <c r="S13" s="176">
        <f t="shared" ref="S13:T13" si="15">S12-S14</f>
        <v>0</v>
      </c>
      <c r="T13" s="180">
        <f t="shared" si="15"/>
        <v>0</v>
      </c>
      <c r="U13" s="175">
        <f t="shared" si="3"/>
        <v>0</v>
      </c>
      <c r="V13" s="176">
        <f t="shared" ref="V13:X13" si="16">V12-V14</f>
        <v>0</v>
      </c>
      <c r="W13" s="180">
        <f t="shared" si="16"/>
        <v>0</v>
      </c>
      <c r="X13" s="559">
        <f t="shared" si="16"/>
        <v>0</v>
      </c>
      <c r="Y13" s="552">
        <f t="shared" si="4"/>
        <v>0</v>
      </c>
      <c r="Z13" s="176">
        <f t="shared" ref="Z13:AC13" si="17">Z12-Z14</f>
        <v>0</v>
      </c>
      <c r="AA13" s="176">
        <f t="shared" si="17"/>
        <v>0</v>
      </c>
      <c r="AB13" s="176">
        <f t="shared" si="17"/>
        <v>0</v>
      </c>
      <c r="AC13" s="180">
        <f t="shared" si="17"/>
        <v>0</v>
      </c>
      <c r="AD13" s="175">
        <f>SUM(AE13:AH13)</f>
        <v>0</v>
      </c>
      <c r="AE13" s="176">
        <f t="shared" ref="AE13:AN13" si="18">AE12-AE14</f>
        <v>0</v>
      </c>
      <c r="AF13" s="176">
        <f t="shared" si="18"/>
        <v>0</v>
      </c>
      <c r="AG13" s="176">
        <f t="shared" si="18"/>
        <v>0</v>
      </c>
      <c r="AH13" s="180">
        <f t="shared" si="18"/>
        <v>0</v>
      </c>
      <c r="AI13" s="175">
        <f t="shared" si="18"/>
        <v>0</v>
      </c>
      <c r="AJ13" s="180">
        <f t="shared" si="18"/>
        <v>0</v>
      </c>
      <c r="AK13" s="175">
        <f t="shared" si="18"/>
        <v>0</v>
      </c>
      <c r="AL13" s="176">
        <f t="shared" si="18"/>
        <v>0</v>
      </c>
      <c r="AM13" s="180">
        <f t="shared" si="18"/>
        <v>0</v>
      </c>
      <c r="AN13" s="549">
        <f t="shared" si="18"/>
        <v>0</v>
      </c>
      <c r="AO13" s="439">
        <f>SUM(AP13:AQ13)</f>
        <v>0</v>
      </c>
      <c r="AP13" s="176">
        <f t="shared" ref="AP13:AQ13" si="19">AP12-AP14</f>
        <v>0</v>
      </c>
      <c r="AQ13" s="180">
        <f t="shared" si="19"/>
        <v>0</v>
      </c>
    </row>
    <row r="14" spans="1:44" ht="15.75" thickBot="1">
      <c r="A14" s="69" t="s">
        <v>367</v>
      </c>
      <c r="B14" s="70">
        <v>7</v>
      </c>
      <c r="C14" s="181">
        <f t="shared" si="1"/>
        <v>0</v>
      </c>
      <c r="D14" s="441">
        <f>transformation!D8+transformation!D25+'final consumption'!D8</f>
        <v>0</v>
      </c>
      <c r="E14" s="441">
        <f>transformation!E8+transformation!E25+'final consumption'!E8</f>
        <v>0</v>
      </c>
      <c r="F14" s="539">
        <f>transformation!F8+transformation!F25+'final consumption'!F8</f>
        <v>0</v>
      </c>
      <c r="G14" s="550">
        <f>transformation!G8+transformation!G25+'final consumption'!G8</f>
        <v>0</v>
      </c>
      <c r="H14" s="550">
        <f>transformation!H8+transformation!H25+'final consumption'!H8</f>
        <v>0</v>
      </c>
      <c r="I14" s="550">
        <f>transformation!I8+transformation!I25+'final consumption'!I8</f>
        <v>0</v>
      </c>
      <c r="J14" s="550">
        <f>transformation!J8+transformation!J25+'final consumption'!J8</f>
        <v>0</v>
      </c>
      <c r="K14" s="550">
        <f>transformation!K8+transformation!K25+'final consumption'!K8</f>
        <v>0</v>
      </c>
      <c r="L14" s="550">
        <f>transformation!L8+transformation!L25+'final consumption'!L8</f>
        <v>0</v>
      </c>
      <c r="M14" s="181">
        <f>transformation!M8+transformation!M25+'final consumption'!M8</f>
        <v>0</v>
      </c>
      <c r="N14" s="441">
        <f>transformation!N8+transformation!N25+'final consumption'!N8</f>
        <v>0</v>
      </c>
      <c r="O14" s="441">
        <f>transformation!O8+transformation!O25+'final consumption'!O8</f>
        <v>0</v>
      </c>
      <c r="P14" s="441">
        <f>transformation!P8+transformation!P25+'final consumption'!P8</f>
        <v>0</v>
      </c>
      <c r="Q14" s="539">
        <f>transformation!Q8+transformation!Q25+'final consumption'!Q8</f>
        <v>0</v>
      </c>
      <c r="R14" s="181">
        <f>transformation!R8+transformation!R25+'final consumption'!R8</f>
        <v>0</v>
      </c>
      <c r="S14" s="441">
        <f>transformation!S8+transformation!S25+'final consumption'!S8</f>
        <v>0</v>
      </c>
      <c r="T14" s="539">
        <f>transformation!T8+transformation!T25+'final consumption'!T8</f>
        <v>0</v>
      </c>
      <c r="U14" s="181">
        <f>transformation!U8+transformation!U25+'final consumption'!U8</f>
        <v>0</v>
      </c>
      <c r="V14" s="441">
        <f>transformation!V8+transformation!V25+'final consumption'!V8</f>
        <v>0</v>
      </c>
      <c r="W14" s="539">
        <f>transformation!W8+transformation!W25+'final consumption'!W8</f>
        <v>0</v>
      </c>
      <c r="X14" s="560">
        <f>transformation!X8+transformation!X25+'final consumption'!X8</f>
        <v>0</v>
      </c>
      <c r="Y14" s="562">
        <f>transformation!Y8+transformation!Y25+'final consumption'!Y8</f>
        <v>0</v>
      </c>
      <c r="Z14" s="441">
        <f>transformation!Z8+transformation!Z25+'final consumption'!Z8</f>
        <v>0</v>
      </c>
      <c r="AA14" s="182">
        <f>transformation!AA8+transformation!AA25+'final consumption'!AA8</f>
        <v>0</v>
      </c>
      <c r="AB14" s="182">
        <f>transformation!AB8+transformation!AB25+'final consumption'!AB8</f>
        <v>0</v>
      </c>
      <c r="AC14" s="183">
        <f>transformation!AC8+transformation!AC25+'final consumption'!AC8</f>
        <v>0</v>
      </c>
      <c r="AD14" s="181">
        <f>transformation!AD8+transformation!AD25+'final consumption'!AD8</f>
        <v>0</v>
      </c>
      <c r="AE14" s="182">
        <f>transformation!AE8+transformation!AE25+'final consumption'!AE8</f>
        <v>0</v>
      </c>
      <c r="AF14" s="182">
        <f>transformation!AF8+transformation!AF25+'final consumption'!AF8</f>
        <v>0</v>
      </c>
      <c r="AG14" s="182">
        <f>transformation!AG8+transformation!AG25+'final consumption'!AG8</f>
        <v>0</v>
      </c>
      <c r="AH14" s="183">
        <f>transformation!AH8+transformation!AH25+'final consumption'!AH8</f>
        <v>0</v>
      </c>
      <c r="AI14" s="181">
        <f>transformation!AI8+transformation!AI25+'final consumption'!AI8</f>
        <v>0</v>
      </c>
      <c r="AJ14" s="183">
        <f>transformation!AJ8+transformation!AJ25+'final consumption'!AJ8</f>
        <v>0</v>
      </c>
      <c r="AK14" s="181">
        <f>transformation!AK8+transformation!AK25+'final consumption'!AK8</f>
        <v>0</v>
      </c>
      <c r="AL14" s="182">
        <f>transformation!AL8+transformation!AL25+'final consumption'!AL8</f>
        <v>0</v>
      </c>
      <c r="AM14" s="183">
        <f>transformation!AM8+transformation!AM25+'final consumption'!AM8</f>
        <v>0</v>
      </c>
      <c r="AN14" s="550">
        <f>transformation!AN8+transformation!AN25+'final consumption'!AN8</f>
        <v>0</v>
      </c>
      <c r="AO14" s="441">
        <f>transformation!AO8+transformation!AO25+'final consumption'!AO8</f>
        <v>0</v>
      </c>
      <c r="AP14" s="182">
        <f>transformation!AP8+transformation!AP25+'final consumption'!AP8</f>
        <v>0</v>
      </c>
      <c r="AQ14" s="183">
        <f>transformation!AQ8+transformation!AQ25+'final consumption'!AQ8</f>
        <v>0</v>
      </c>
    </row>
    <row r="15" spans="1:44" ht="15.75" thickTop="1" thickBot="1">
      <c r="A15" s="22" t="s">
        <v>88</v>
      </c>
      <c r="C15" s="184"/>
      <c r="D15" s="184"/>
      <c r="E15" s="184"/>
      <c r="F15" s="184"/>
      <c r="G15" s="184"/>
      <c r="H15" s="184"/>
      <c r="I15" s="184"/>
      <c r="J15" s="184"/>
      <c r="K15" s="184"/>
      <c r="L15" s="184"/>
      <c r="M15" s="184"/>
      <c r="N15" s="184"/>
      <c r="O15" s="184"/>
      <c r="P15" s="184"/>
      <c r="Q15" s="184"/>
      <c r="R15" s="184"/>
      <c r="S15" s="184"/>
      <c r="T15" s="184"/>
      <c r="U15" s="184"/>
      <c r="V15" s="184"/>
      <c r="W15" s="184"/>
      <c r="X15" s="184"/>
      <c r="Y15" s="570"/>
      <c r="Z15" s="570"/>
      <c r="AA15" s="570"/>
      <c r="AB15" s="570"/>
      <c r="AC15" s="570"/>
      <c r="AD15" s="184"/>
      <c r="AE15" s="184"/>
      <c r="AF15" s="184"/>
      <c r="AG15" s="184"/>
      <c r="AH15" s="184"/>
      <c r="AI15" s="184"/>
      <c r="AJ15" s="184"/>
      <c r="AK15" s="184"/>
      <c r="AL15" s="184"/>
      <c r="AM15" s="184"/>
      <c r="AN15" s="184"/>
      <c r="AO15" s="184"/>
      <c r="AP15" s="184"/>
      <c r="AQ15" s="184"/>
    </row>
    <row r="16" spans="1:44" ht="15.75" thickTop="1">
      <c r="A16" s="71" t="s">
        <v>368</v>
      </c>
      <c r="B16" s="72">
        <v>8</v>
      </c>
      <c r="C16" s="168"/>
      <c r="D16" s="185"/>
      <c r="E16" s="185"/>
      <c r="F16" s="185"/>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86"/>
      <c r="AE16" s="186"/>
      <c r="AF16" s="186"/>
      <c r="AG16" s="186"/>
      <c r="AH16" s="186"/>
      <c r="AI16" s="186"/>
      <c r="AJ16" s="186"/>
      <c r="AK16" s="186"/>
      <c r="AL16" s="186"/>
      <c r="AM16" s="186"/>
      <c r="AN16" s="186"/>
      <c r="AO16" s="186"/>
      <c r="AP16" s="186"/>
      <c r="AQ16" s="187"/>
    </row>
    <row r="17" spans="1:43" ht="15.75" thickBot="1">
      <c r="A17" s="73" t="s">
        <v>90</v>
      </c>
      <c r="B17" s="74">
        <v>9</v>
      </c>
      <c r="C17" s="219"/>
      <c r="D17" s="188"/>
      <c r="E17" s="188"/>
      <c r="F17" s="188"/>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90"/>
      <c r="AE17" s="190"/>
      <c r="AF17" s="190"/>
      <c r="AG17" s="190"/>
      <c r="AH17" s="190"/>
      <c r="AI17" s="190"/>
      <c r="AJ17" s="190"/>
      <c r="AK17" s="190"/>
      <c r="AL17" s="190"/>
      <c r="AM17" s="190"/>
      <c r="AN17" s="190"/>
      <c r="AO17" s="190"/>
      <c r="AP17" s="190"/>
      <c r="AQ17" s="191"/>
    </row>
    <row r="18" spans="1:43" ht="14.25" thickTop="1"/>
    <row r="20" spans="1:43">
      <c r="A20" s="158" t="s">
        <v>176</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6"/>
    </row>
    <row r="21" spans="1:43" ht="27.75" customHeight="1">
      <c r="A21" s="687" t="s">
        <v>177</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75"/>
    </row>
    <row r="22" spans="1:43" ht="11.25" customHeight="1">
      <c r="A22" s="160" t="s">
        <v>91</v>
      </c>
      <c r="B22" s="159"/>
      <c r="C22" s="159"/>
      <c r="D22" s="159"/>
      <c r="E22" s="159"/>
      <c r="F22" s="159"/>
      <c r="G22" s="159"/>
      <c r="H22" s="159"/>
      <c r="I22" s="159"/>
      <c r="J22" s="159"/>
      <c r="K22" s="159"/>
      <c r="L22" s="159"/>
      <c r="M22" s="159"/>
      <c r="N22" s="159"/>
      <c r="O22" s="159"/>
      <c r="P22" s="159"/>
      <c r="Q22" s="159"/>
      <c r="R22" s="652"/>
      <c r="S22" s="652"/>
      <c r="T22" s="159"/>
      <c r="U22" s="159"/>
      <c r="V22" s="159"/>
      <c r="W22" s="159"/>
      <c r="X22" s="159"/>
      <c r="Y22" s="159"/>
      <c r="Z22" s="159"/>
      <c r="AA22" s="159"/>
      <c r="AB22" s="159"/>
      <c r="AC22" s="159"/>
      <c r="AD22" s="159"/>
      <c r="AE22" s="159"/>
      <c r="AF22" s="159"/>
      <c r="AG22" s="159"/>
      <c r="AH22" s="159"/>
      <c r="AI22" s="159"/>
      <c r="AJ22" s="75"/>
    </row>
    <row r="23" spans="1:43" s="76" customFormat="1" ht="11.2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57"/>
    </row>
    <row r="24" spans="1:43" s="76" customFormat="1">
      <c r="A24" s="162"/>
      <c r="B24" s="162"/>
      <c r="C24" s="162"/>
      <c r="D24" s="162"/>
      <c r="E24" s="162"/>
      <c r="F24" s="162"/>
      <c r="G24" s="162"/>
      <c r="H24" s="162"/>
      <c r="I24" s="162"/>
      <c r="J24" s="162"/>
      <c r="K24" s="162"/>
      <c r="L24" s="162"/>
      <c r="M24" s="53"/>
      <c r="N24" s="53"/>
      <c r="O24" s="53"/>
      <c r="P24" s="53"/>
      <c r="Q24" s="53"/>
      <c r="R24" s="53"/>
      <c r="S24" s="53"/>
      <c r="T24" s="162"/>
      <c r="U24" s="162"/>
      <c r="V24" s="162"/>
      <c r="W24" s="162"/>
      <c r="X24" s="162"/>
      <c r="Y24" s="162"/>
      <c r="Z24" s="162"/>
      <c r="AA24" s="162"/>
      <c r="AB24" s="162"/>
      <c r="AC24" s="162"/>
      <c r="AD24" s="162"/>
      <c r="AE24" s="162"/>
      <c r="AF24" s="162"/>
      <c r="AG24" s="162"/>
      <c r="AH24" s="162"/>
      <c r="AI24" s="162"/>
      <c r="AJ24" s="157"/>
    </row>
    <row r="25" spans="1:43" s="76" customFormat="1">
      <c r="A25" s="162"/>
      <c r="B25" s="162"/>
      <c r="C25" s="162"/>
      <c r="D25" s="162"/>
      <c r="E25" s="162"/>
      <c r="F25" s="162"/>
      <c r="G25" s="162"/>
      <c r="H25" s="162"/>
      <c r="I25" s="162"/>
      <c r="J25" s="162"/>
      <c r="K25" s="162"/>
      <c r="L25" s="162"/>
      <c r="M25" s="53"/>
      <c r="N25" s="53"/>
      <c r="O25" s="53"/>
      <c r="P25" s="53"/>
      <c r="Q25" s="53"/>
      <c r="R25" s="53"/>
      <c r="S25" s="53"/>
      <c r="T25" s="162"/>
      <c r="U25" s="162"/>
      <c r="V25" s="162"/>
      <c r="W25" s="162"/>
      <c r="X25" s="162"/>
      <c r="Y25" s="162"/>
      <c r="Z25" s="162"/>
      <c r="AA25" s="162"/>
      <c r="AB25" s="162"/>
      <c r="AC25" s="162"/>
      <c r="AD25" s="162"/>
      <c r="AE25" s="162"/>
      <c r="AF25" s="162"/>
      <c r="AG25" s="162"/>
      <c r="AH25" s="162"/>
      <c r="AI25" s="162"/>
      <c r="AJ25" s="157"/>
    </row>
    <row r="26" spans="1:43" s="76" customFormat="1">
      <c r="K26" s="53"/>
      <c r="L26" s="53"/>
      <c r="M26" s="53"/>
      <c r="N26" s="53"/>
      <c r="O26" s="53"/>
      <c r="P26" s="53"/>
      <c r="Q26" s="53"/>
      <c r="R26" s="53"/>
      <c r="S26" s="53"/>
      <c r="T26" s="53"/>
      <c r="U26" s="53"/>
      <c r="V26" s="53"/>
      <c r="W26" s="53"/>
      <c r="X26" s="53"/>
      <c r="Y26" s="53"/>
      <c r="Z26" s="53"/>
    </row>
    <row r="27" spans="1:43" s="76" customFormat="1">
      <c r="K27" s="53"/>
      <c r="L27" s="53"/>
      <c r="M27" s="53"/>
      <c r="N27" s="53"/>
      <c r="O27" s="53"/>
      <c r="P27" s="53"/>
      <c r="Q27" s="53"/>
      <c r="R27" s="53"/>
      <c r="S27" s="53"/>
      <c r="T27" s="53"/>
      <c r="U27" s="53"/>
      <c r="V27" s="53"/>
      <c r="W27" s="53"/>
      <c r="X27" s="53"/>
      <c r="Y27" s="53"/>
      <c r="Z27" s="53"/>
    </row>
    <row r="28" spans="1:43" s="76" customFormat="1">
      <c r="L28" s="53"/>
      <c r="M28" s="53"/>
      <c r="N28" s="53"/>
      <c r="O28" s="53"/>
      <c r="P28" s="53"/>
      <c r="Q28" s="53"/>
      <c r="R28" s="53"/>
      <c r="S28" s="53"/>
      <c r="T28" s="53"/>
      <c r="U28" s="53"/>
      <c r="V28" s="53"/>
      <c r="W28" s="53"/>
      <c r="X28" s="53"/>
      <c r="Y28" s="53"/>
      <c r="Z28" s="53"/>
    </row>
    <row r="29" spans="1:43" s="76" customFormat="1">
      <c r="L29" s="53"/>
      <c r="M29" s="53"/>
      <c r="N29" s="53"/>
      <c r="O29" s="53"/>
      <c r="P29" s="53"/>
      <c r="Q29" s="53"/>
      <c r="R29" s="53"/>
      <c r="S29" s="53"/>
      <c r="T29" s="53"/>
      <c r="U29" s="53"/>
      <c r="V29" s="53"/>
      <c r="W29" s="53"/>
      <c r="X29" s="53"/>
      <c r="Y29" s="53"/>
      <c r="Z29" s="53"/>
    </row>
    <row r="30" spans="1:43" s="76" customFormat="1">
      <c r="L30" s="53"/>
      <c r="M30" s="53"/>
      <c r="N30" s="53"/>
      <c r="O30" s="53"/>
      <c r="P30" s="53"/>
      <c r="Q30" s="53"/>
      <c r="R30" s="53"/>
      <c r="S30" s="53"/>
      <c r="T30" s="53"/>
      <c r="U30" s="53"/>
      <c r="V30" s="53"/>
      <c r="W30" s="53"/>
      <c r="X30" s="53"/>
      <c r="Y30" s="53"/>
      <c r="Z30" s="53"/>
    </row>
    <row r="31" spans="1:43" s="76" customFormat="1">
      <c r="L31" s="53"/>
      <c r="M31" s="53"/>
      <c r="N31" s="53"/>
      <c r="O31" s="53"/>
      <c r="P31" s="53"/>
      <c r="Q31" s="53"/>
      <c r="R31" s="53"/>
      <c r="S31" s="53"/>
      <c r="T31" s="53"/>
      <c r="U31" s="53"/>
      <c r="V31" s="53"/>
      <c r="W31" s="53"/>
      <c r="X31" s="53"/>
      <c r="Y31" s="53"/>
      <c r="Z31" s="53"/>
    </row>
    <row r="32" spans="1:43" s="76" customFormat="1">
      <c r="D32" s="53"/>
      <c r="E32" s="53"/>
      <c r="F32" s="53"/>
      <c r="L32" s="53"/>
      <c r="M32" s="53"/>
      <c r="N32" s="53"/>
      <c r="O32" s="53"/>
      <c r="P32" s="53"/>
      <c r="Q32" s="53"/>
      <c r="R32" s="53"/>
      <c r="S32" s="53"/>
      <c r="T32" s="53"/>
      <c r="U32" s="53"/>
      <c r="V32" s="53"/>
      <c r="W32" s="53"/>
      <c r="X32" s="53"/>
      <c r="Y32" s="53"/>
      <c r="Z32" s="53"/>
    </row>
    <row r="33" spans="4:26" s="76" customFormat="1">
      <c r="D33" s="53"/>
      <c r="E33" s="53"/>
      <c r="F33" s="53"/>
      <c r="L33" s="53"/>
      <c r="M33" s="53"/>
      <c r="N33" s="53"/>
      <c r="O33" s="53"/>
      <c r="P33" s="53"/>
      <c r="Q33" s="53"/>
      <c r="R33" s="53"/>
      <c r="S33" s="53"/>
      <c r="T33" s="53"/>
      <c r="U33" s="53"/>
      <c r="V33" s="53"/>
      <c r="W33" s="53"/>
      <c r="X33" s="53"/>
      <c r="Y33" s="53"/>
      <c r="Z33" s="53"/>
    </row>
    <row r="34" spans="4:26" s="76" customFormat="1">
      <c r="D34" s="53"/>
      <c r="E34" s="53"/>
      <c r="F34" s="53"/>
    </row>
  </sheetData>
  <mergeCells count="18">
    <mergeCell ref="AO4:AQ4"/>
    <mergeCell ref="AI4:AJ4"/>
    <mergeCell ref="AK4:AM4"/>
    <mergeCell ref="AN4:AN5"/>
    <mergeCell ref="C4:F4"/>
    <mergeCell ref="M4:Q4"/>
    <mergeCell ref="R4:T4"/>
    <mergeCell ref="A21:AI21"/>
    <mergeCell ref="G4:G5"/>
    <mergeCell ref="J4:J5"/>
    <mergeCell ref="X4:X5"/>
    <mergeCell ref="AD4:AH4"/>
    <mergeCell ref="U4:W4"/>
    <mergeCell ref="Y4:AC4"/>
    <mergeCell ref="H4:H5"/>
    <mergeCell ref="I4:I5"/>
    <mergeCell ref="L4:L5"/>
    <mergeCell ref="K4:K5"/>
  </mergeCells>
  <phoneticPr fontId="2"/>
  <dataValidations count="1">
    <dataValidation type="list" allowBlank="1" showInputMessage="1" showErrorMessage="1" sqref="AM6 AJ6">
      <formula1>$B$4:$B$7</formula1>
    </dataValidation>
  </dataValidations>
  <pageMargins left="0.78740157480314965" right="0.78740157480314965" top="0.98425196850393704" bottom="0.98425196850393704" header="0.51181102362204722" footer="0.51181102362204722"/>
  <pageSetup paperSize="8" scale="47"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Units!$B$4:$B$12</xm:f>
          </x14:formula1>
          <xm:sqref>C6:AC6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85"/>
  <sheetViews>
    <sheetView topLeftCell="A37" zoomScale="80" zoomScaleNormal="80" workbookViewId="0">
      <selection activeCell="F11" sqref="F11"/>
    </sheetView>
  </sheetViews>
  <sheetFormatPr defaultRowHeight="13.5"/>
  <cols>
    <col min="1" max="1" width="9" style="246"/>
    <col min="2" max="2" width="25.75" style="246" customWidth="1"/>
    <col min="3" max="3" width="6.25" style="246" customWidth="1"/>
    <col min="4" max="30" width="10.625" style="246" customWidth="1"/>
    <col min="31" max="16384" width="9" style="246"/>
  </cols>
  <sheetData>
    <row r="1" spans="1:30" ht="24" customHeight="1">
      <c r="A1" s="247" t="s">
        <v>354</v>
      </c>
      <c r="C1" s="78"/>
      <c r="D1" s="78"/>
      <c r="E1" s="78"/>
      <c r="F1" s="78"/>
      <c r="G1" s="78"/>
      <c r="H1" s="78"/>
      <c r="I1" s="78"/>
      <c r="J1" s="78"/>
      <c r="K1" s="78"/>
      <c r="L1" s="78"/>
      <c r="M1" s="78"/>
      <c r="N1" s="78"/>
      <c r="O1" s="78"/>
    </row>
    <row r="2" spans="1:30" ht="24" customHeight="1">
      <c r="A2" s="247" t="s">
        <v>359</v>
      </c>
      <c r="C2" s="78"/>
      <c r="D2" s="78"/>
      <c r="E2" s="78"/>
      <c r="F2" s="78"/>
      <c r="G2" s="78"/>
      <c r="H2" s="78"/>
      <c r="I2" s="78"/>
      <c r="J2" s="248"/>
      <c r="K2" s="248"/>
      <c r="L2" s="248"/>
      <c r="M2" s="248"/>
      <c r="N2" s="248"/>
      <c r="O2" s="248"/>
    </row>
    <row r="3" spans="1:30" ht="15">
      <c r="A3" s="41"/>
      <c r="B3" s="41"/>
      <c r="C3" s="41"/>
      <c r="D3" s="41"/>
      <c r="E3" s="249"/>
      <c r="F3" s="249"/>
      <c r="G3" s="249"/>
      <c r="H3" s="249"/>
      <c r="I3" s="249"/>
      <c r="J3" s="248"/>
      <c r="K3" s="248"/>
      <c r="L3" s="248"/>
      <c r="M3" s="248"/>
      <c r="N3" s="248"/>
      <c r="O3" s="248"/>
    </row>
    <row r="4" spans="1:30" ht="14.25">
      <c r="J4" s="248"/>
      <c r="K4" s="248"/>
      <c r="L4" s="248"/>
      <c r="M4" s="248"/>
      <c r="N4" s="248"/>
      <c r="O4" s="248"/>
    </row>
    <row r="5" spans="1:30" ht="14.25">
      <c r="J5" s="248"/>
      <c r="K5" s="248"/>
      <c r="L5" s="248"/>
      <c r="M5" s="248"/>
      <c r="N5" s="248"/>
      <c r="O5" s="248"/>
    </row>
    <row r="6" spans="1:30" ht="15.75" thickBot="1">
      <c r="A6" s="250" t="s">
        <v>377</v>
      </c>
      <c r="J6" s="251"/>
      <c r="K6" s="251"/>
      <c r="L6" s="251"/>
      <c r="M6" s="251"/>
      <c r="N6" s="251"/>
      <c r="O6" s="251"/>
    </row>
    <row r="7" spans="1:30" ht="15" customHeight="1" thickTop="1">
      <c r="A7" s="250"/>
      <c r="D7" s="692" t="s">
        <v>373</v>
      </c>
      <c r="E7" s="693"/>
      <c r="F7" s="693"/>
      <c r="G7" s="694"/>
      <c r="H7" s="688" t="s">
        <v>26</v>
      </c>
      <c r="I7" s="688" t="s">
        <v>317</v>
      </c>
      <c r="J7" s="688" t="s">
        <v>318</v>
      </c>
      <c r="K7" s="688" t="s">
        <v>153</v>
      </c>
      <c r="L7" s="688" t="s">
        <v>319</v>
      </c>
      <c r="M7" s="688" t="s">
        <v>320</v>
      </c>
      <c r="N7" s="692" t="s">
        <v>52</v>
      </c>
      <c r="O7" s="693"/>
      <c r="P7" s="693"/>
      <c r="Q7" s="693"/>
      <c r="R7" s="694"/>
      <c r="S7" s="692" t="s">
        <v>375</v>
      </c>
      <c r="T7" s="693"/>
      <c r="U7" s="694"/>
      <c r="V7" s="692" t="s">
        <v>376</v>
      </c>
      <c r="W7" s="693"/>
      <c r="X7" s="694"/>
      <c r="Y7" s="688" t="s">
        <v>321</v>
      </c>
      <c r="Z7" s="695" t="s">
        <v>59</v>
      </c>
      <c r="AA7" s="693"/>
      <c r="AB7" s="693"/>
      <c r="AC7" s="693"/>
      <c r="AD7" s="694"/>
    </row>
    <row r="8" spans="1:30" ht="54.75" customHeight="1">
      <c r="A8" s="250"/>
      <c r="D8" s="531" t="s">
        <v>369</v>
      </c>
      <c r="E8" s="655" t="s">
        <v>316</v>
      </c>
      <c r="F8" s="655" t="s">
        <v>315</v>
      </c>
      <c r="G8" s="656" t="s">
        <v>374</v>
      </c>
      <c r="H8" s="689"/>
      <c r="I8" s="689"/>
      <c r="J8" s="689"/>
      <c r="K8" s="689"/>
      <c r="L8" s="689"/>
      <c r="M8" s="689"/>
      <c r="N8" s="531" t="s">
        <v>369</v>
      </c>
      <c r="O8" s="655" t="s">
        <v>322</v>
      </c>
      <c r="P8" s="655" t="s">
        <v>323</v>
      </c>
      <c r="Q8" s="655" t="s">
        <v>324</v>
      </c>
      <c r="R8" s="656" t="s">
        <v>325</v>
      </c>
      <c r="S8" s="653" t="s">
        <v>369</v>
      </c>
      <c r="T8" s="657" t="s">
        <v>422</v>
      </c>
      <c r="U8" s="656" t="s">
        <v>423</v>
      </c>
      <c r="V8" s="531" t="s">
        <v>369</v>
      </c>
      <c r="W8" s="657" t="s">
        <v>422</v>
      </c>
      <c r="X8" s="656" t="s">
        <v>423</v>
      </c>
      <c r="Y8" s="689"/>
      <c r="Z8" s="529" t="s">
        <v>369</v>
      </c>
      <c r="AA8" s="658" t="s">
        <v>283</v>
      </c>
      <c r="AB8" s="658" t="s">
        <v>348</v>
      </c>
      <c r="AC8" s="659" t="s">
        <v>349</v>
      </c>
      <c r="AD8" s="660" t="s">
        <v>352</v>
      </c>
    </row>
    <row r="9" spans="1:30" ht="15">
      <c r="A9" s="252"/>
      <c r="B9" s="79"/>
      <c r="C9" s="79"/>
      <c r="D9" s="521" t="s">
        <v>381</v>
      </c>
      <c r="E9" s="522" t="s">
        <v>381</v>
      </c>
      <c r="F9" s="522" t="s">
        <v>381</v>
      </c>
      <c r="G9" s="525" t="s">
        <v>381</v>
      </c>
      <c r="H9" s="543" t="s">
        <v>381</v>
      </c>
      <c r="I9" s="543" t="s">
        <v>381</v>
      </c>
      <c r="J9" s="543" t="s">
        <v>381</v>
      </c>
      <c r="K9" s="543" t="s">
        <v>381</v>
      </c>
      <c r="L9" s="543" t="s">
        <v>381</v>
      </c>
      <c r="M9" s="543" t="s">
        <v>381</v>
      </c>
      <c r="N9" s="526" t="s">
        <v>381</v>
      </c>
      <c r="O9" s="522" t="s">
        <v>381</v>
      </c>
      <c r="P9" s="522" t="s">
        <v>381</v>
      </c>
      <c r="Q9" s="522" t="s">
        <v>381</v>
      </c>
      <c r="R9" s="525" t="s">
        <v>381</v>
      </c>
      <c r="S9" s="526" t="s">
        <v>381</v>
      </c>
      <c r="T9" s="522" t="s">
        <v>381</v>
      </c>
      <c r="U9" s="525" t="s">
        <v>381</v>
      </c>
      <c r="V9" s="526" t="s">
        <v>381</v>
      </c>
      <c r="W9" s="522" t="s">
        <v>381</v>
      </c>
      <c r="X9" s="525" t="s">
        <v>381</v>
      </c>
      <c r="Y9" s="543" t="s">
        <v>381</v>
      </c>
      <c r="Z9" s="523" t="s">
        <v>381</v>
      </c>
      <c r="AA9" s="522" t="s">
        <v>381</v>
      </c>
      <c r="AB9" s="522" t="s">
        <v>381</v>
      </c>
      <c r="AC9" s="522" t="s">
        <v>381</v>
      </c>
      <c r="AD9" s="525" t="s">
        <v>381</v>
      </c>
    </row>
    <row r="10" spans="1:30" ht="15.75" thickBot="1">
      <c r="A10" s="79"/>
      <c r="B10" s="79"/>
      <c r="C10" s="79"/>
      <c r="D10" s="445" t="s">
        <v>160</v>
      </c>
      <c r="E10" s="442" t="s">
        <v>161</v>
      </c>
      <c r="F10" s="442" t="s">
        <v>162</v>
      </c>
      <c r="G10" s="459" t="s">
        <v>163</v>
      </c>
      <c r="H10" s="544" t="s">
        <v>164</v>
      </c>
      <c r="I10" s="544" t="s">
        <v>165</v>
      </c>
      <c r="J10" s="544" t="s">
        <v>166</v>
      </c>
      <c r="K10" s="544" t="s">
        <v>167</v>
      </c>
      <c r="L10" s="544" t="s">
        <v>168</v>
      </c>
      <c r="M10" s="544" t="s">
        <v>169</v>
      </c>
      <c r="N10" s="551" t="s">
        <v>170</v>
      </c>
      <c r="O10" s="443" t="s">
        <v>171</v>
      </c>
      <c r="P10" s="443" t="s">
        <v>172</v>
      </c>
      <c r="Q10" s="443" t="s">
        <v>173</v>
      </c>
      <c r="R10" s="446" t="s">
        <v>174</v>
      </c>
      <c r="S10" s="445" t="s">
        <v>287</v>
      </c>
      <c r="T10" s="443" t="s">
        <v>288</v>
      </c>
      <c r="U10" s="446" t="s">
        <v>289</v>
      </c>
      <c r="V10" s="445" t="s">
        <v>287</v>
      </c>
      <c r="W10" s="443" t="s">
        <v>288</v>
      </c>
      <c r="X10" s="446" t="s">
        <v>289</v>
      </c>
      <c r="Y10" s="544" t="s">
        <v>290</v>
      </c>
      <c r="Z10" s="442" t="s">
        <v>307</v>
      </c>
      <c r="AA10" s="443" t="s">
        <v>308</v>
      </c>
      <c r="AB10" s="443" t="s">
        <v>309</v>
      </c>
      <c r="AC10" s="443" t="s">
        <v>310</v>
      </c>
      <c r="AD10" s="459" t="s">
        <v>388</v>
      </c>
    </row>
    <row r="11" spans="1:30" ht="15.75" thickTop="1">
      <c r="A11" s="225" t="s">
        <v>246</v>
      </c>
      <c r="B11" s="226"/>
      <c r="C11" s="227">
        <v>1</v>
      </c>
      <c r="D11" s="499">
        <f t="shared" ref="D11" si="0">SUM(E11:G11)</f>
        <v>0</v>
      </c>
      <c r="E11" s="228">
        <f t="shared" ref="E11:L11" si="1">SUM(E12:E32)</f>
        <v>0</v>
      </c>
      <c r="F11" s="229">
        <f t="shared" si="1"/>
        <v>0</v>
      </c>
      <c r="G11" s="571">
        <f t="shared" si="1"/>
        <v>0</v>
      </c>
      <c r="H11" s="583">
        <f t="shared" si="1"/>
        <v>0</v>
      </c>
      <c r="I11" s="583">
        <f t="shared" si="1"/>
        <v>0</v>
      </c>
      <c r="J11" s="583">
        <f t="shared" si="1"/>
        <v>0</v>
      </c>
      <c r="K11" s="583">
        <f t="shared" si="1"/>
        <v>0</v>
      </c>
      <c r="L11" s="583">
        <f t="shared" si="1"/>
        <v>0</v>
      </c>
      <c r="M11" s="583">
        <f>SUM(M12:M32)</f>
        <v>0</v>
      </c>
      <c r="N11" s="499">
        <f>SUM(O11:R11)</f>
        <v>0</v>
      </c>
      <c r="O11" s="229">
        <f t="shared" ref="O11:AB11" si="2">SUM(O12:O32)</f>
        <v>0</v>
      </c>
      <c r="P11" s="229">
        <f t="shared" si="2"/>
        <v>0</v>
      </c>
      <c r="Q11" s="229">
        <f t="shared" si="2"/>
        <v>0</v>
      </c>
      <c r="R11" s="460">
        <f t="shared" si="2"/>
        <v>0</v>
      </c>
      <c r="S11" s="499">
        <f>SUM(T11:U11)</f>
        <v>0</v>
      </c>
      <c r="T11" s="229">
        <f t="shared" ref="T11:U11" si="3">SUM(T12:T32)</f>
        <v>0</v>
      </c>
      <c r="U11" s="460">
        <f t="shared" si="3"/>
        <v>0</v>
      </c>
      <c r="V11" s="499">
        <f>SUM(W11:X11)</f>
        <v>0</v>
      </c>
      <c r="W11" s="229">
        <f t="shared" si="2"/>
        <v>0</v>
      </c>
      <c r="X11" s="460">
        <f t="shared" si="2"/>
        <v>0</v>
      </c>
      <c r="Y11" s="583">
        <f t="shared" si="2"/>
        <v>0</v>
      </c>
      <c r="Z11" s="577">
        <f t="shared" ref="Z11" si="4">SUM(AA11:AD11)</f>
        <v>0</v>
      </c>
      <c r="AA11" s="229">
        <f t="shared" si="2"/>
        <v>0</v>
      </c>
      <c r="AB11" s="229">
        <f t="shared" si="2"/>
        <v>0</v>
      </c>
      <c r="AC11" s="228">
        <f>SUM(AC12:AC32)</f>
        <v>0</v>
      </c>
      <c r="AD11" s="460">
        <f>SUM(AD12:AD32)</f>
        <v>0</v>
      </c>
    </row>
    <row r="12" spans="1:30" ht="15">
      <c r="A12" s="260" t="s">
        <v>247</v>
      </c>
      <c r="B12" s="261"/>
      <c r="C12" s="262">
        <v>2</v>
      </c>
      <c r="D12" s="500">
        <f>SUM(E12:G12)</f>
        <v>0</v>
      </c>
      <c r="E12" s="448"/>
      <c r="F12" s="449"/>
      <c r="G12" s="572"/>
      <c r="H12" s="584"/>
      <c r="I12" s="584"/>
      <c r="J12" s="584"/>
      <c r="K12" s="584"/>
      <c r="L12" s="584"/>
      <c r="M12" s="584"/>
      <c r="N12" s="500">
        <f t="shared" ref="N12:N44" si="5">SUM(O12:R12)</f>
        <v>0</v>
      </c>
      <c r="O12" s="449"/>
      <c r="P12" s="449"/>
      <c r="Q12" s="449"/>
      <c r="R12" s="461"/>
      <c r="S12" s="500">
        <f t="shared" ref="S12:S44" si="6">SUM(T12:U12)</f>
        <v>0</v>
      </c>
      <c r="T12" s="449"/>
      <c r="U12" s="461"/>
      <c r="V12" s="500">
        <f t="shared" ref="V12:V44" si="7">SUM(W12:X12)</f>
        <v>0</v>
      </c>
      <c r="W12" s="449"/>
      <c r="X12" s="461"/>
      <c r="Y12" s="584"/>
      <c r="Z12" s="578">
        <f>SUM(AA12:AD12)</f>
        <v>0</v>
      </c>
      <c r="AA12" s="449"/>
      <c r="AB12" s="449"/>
      <c r="AC12" s="448"/>
      <c r="AD12" s="461"/>
    </row>
    <row r="13" spans="1:30" ht="15">
      <c r="A13" s="260" t="s">
        <v>248</v>
      </c>
      <c r="B13" s="261"/>
      <c r="C13" s="262">
        <v>3</v>
      </c>
      <c r="D13" s="500">
        <f t="shared" ref="D13:D44" si="8">SUM(E13:G13)</f>
        <v>0</v>
      </c>
      <c r="E13" s="448"/>
      <c r="F13" s="449"/>
      <c r="G13" s="572"/>
      <c r="H13" s="584"/>
      <c r="I13" s="584"/>
      <c r="J13" s="584"/>
      <c r="K13" s="584"/>
      <c r="L13" s="584"/>
      <c r="M13" s="584"/>
      <c r="N13" s="500">
        <f t="shared" si="5"/>
        <v>0</v>
      </c>
      <c r="O13" s="449"/>
      <c r="P13" s="449"/>
      <c r="Q13" s="449"/>
      <c r="R13" s="461"/>
      <c r="S13" s="500">
        <f t="shared" si="6"/>
        <v>0</v>
      </c>
      <c r="T13" s="449"/>
      <c r="U13" s="461"/>
      <c r="V13" s="500">
        <f t="shared" si="7"/>
        <v>0</v>
      </c>
      <c r="W13" s="449"/>
      <c r="X13" s="461"/>
      <c r="Y13" s="584"/>
      <c r="Z13" s="578">
        <f t="shared" ref="Z13:Z44" si="9">SUM(AA13:AD13)</f>
        <v>0</v>
      </c>
      <c r="AA13" s="449"/>
      <c r="AB13" s="449"/>
      <c r="AC13" s="448"/>
      <c r="AD13" s="461"/>
    </row>
    <row r="14" spans="1:30" ht="15">
      <c r="A14" s="260" t="s">
        <v>249</v>
      </c>
      <c r="B14" s="261"/>
      <c r="C14" s="262">
        <v>4</v>
      </c>
      <c r="D14" s="500">
        <f t="shared" si="8"/>
        <v>0</v>
      </c>
      <c r="E14" s="448"/>
      <c r="F14" s="449"/>
      <c r="G14" s="572"/>
      <c r="H14" s="584"/>
      <c r="I14" s="584"/>
      <c r="J14" s="584"/>
      <c r="K14" s="584"/>
      <c r="L14" s="584"/>
      <c r="M14" s="584"/>
      <c r="N14" s="500">
        <f t="shared" si="5"/>
        <v>0</v>
      </c>
      <c r="O14" s="449"/>
      <c r="P14" s="449"/>
      <c r="Q14" s="449"/>
      <c r="R14" s="461"/>
      <c r="S14" s="500">
        <f t="shared" si="6"/>
        <v>0</v>
      </c>
      <c r="T14" s="449"/>
      <c r="U14" s="461"/>
      <c r="V14" s="500">
        <f t="shared" si="7"/>
        <v>0</v>
      </c>
      <c r="W14" s="449"/>
      <c r="X14" s="461"/>
      <c r="Y14" s="584"/>
      <c r="Z14" s="578">
        <f t="shared" si="9"/>
        <v>0</v>
      </c>
      <c r="AA14" s="449"/>
      <c r="AB14" s="449"/>
      <c r="AC14" s="448"/>
      <c r="AD14" s="461"/>
    </row>
    <row r="15" spans="1:30" ht="15">
      <c r="A15" s="260" t="s">
        <v>250</v>
      </c>
      <c r="B15" s="261"/>
      <c r="C15" s="262">
        <v>5</v>
      </c>
      <c r="D15" s="500">
        <f t="shared" si="8"/>
        <v>0</v>
      </c>
      <c r="E15" s="448"/>
      <c r="F15" s="449"/>
      <c r="G15" s="572"/>
      <c r="H15" s="584"/>
      <c r="I15" s="584"/>
      <c r="J15" s="584"/>
      <c r="K15" s="584"/>
      <c r="L15" s="584"/>
      <c r="M15" s="584"/>
      <c r="N15" s="500">
        <f t="shared" si="5"/>
        <v>0</v>
      </c>
      <c r="O15" s="449"/>
      <c r="P15" s="449"/>
      <c r="Q15" s="449"/>
      <c r="R15" s="461"/>
      <c r="S15" s="500">
        <f t="shared" si="6"/>
        <v>0</v>
      </c>
      <c r="T15" s="449"/>
      <c r="U15" s="461"/>
      <c r="V15" s="500">
        <f t="shared" si="7"/>
        <v>0</v>
      </c>
      <c r="W15" s="449"/>
      <c r="X15" s="461"/>
      <c r="Y15" s="584"/>
      <c r="Z15" s="578">
        <f t="shared" si="9"/>
        <v>0</v>
      </c>
      <c r="AA15" s="449"/>
      <c r="AB15" s="449"/>
      <c r="AC15" s="448"/>
      <c r="AD15" s="461"/>
    </row>
    <row r="16" spans="1:30" ht="15">
      <c r="A16" s="260" t="s">
        <v>251</v>
      </c>
      <c r="B16" s="261"/>
      <c r="C16" s="262">
        <v>6</v>
      </c>
      <c r="D16" s="500">
        <f t="shared" si="8"/>
        <v>0</v>
      </c>
      <c r="E16" s="448"/>
      <c r="F16" s="449"/>
      <c r="G16" s="572"/>
      <c r="H16" s="584"/>
      <c r="I16" s="584"/>
      <c r="J16" s="584"/>
      <c r="K16" s="584"/>
      <c r="L16" s="584"/>
      <c r="M16" s="584"/>
      <c r="N16" s="500">
        <f t="shared" si="5"/>
        <v>0</v>
      </c>
      <c r="O16" s="449"/>
      <c r="P16" s="449"/>
      <c r="Q16" s="449"/>
      <c r="R16" s="461"/>
      <c r="S16" s="500">
        <f t="shared" si="6"/>
        <v>0</v>
      </c>
      <c r="T16" s="449"/>
      <c r="U16" s="461"/>
      <c r="V16" s="500">
        <f t="shared" si="7"/>
        <v>0</v>
      </c>
      <c r="W16" s="449"/>
      <c r="X16" s="461"/>
      <c r="Y16" s="584"/>
      <c r="Z16" s="578">
        <f t="shared" si="9"/>
        <v>0</v>
      </c>
      <c r="AA16" s="449"/>
      <c r="AB16" s="449"/>
      <c r="AC16" s="448"/>
      <c r="AD16" s="461"/>
    </row>
    <row r="17" spans="1:30" ht="15">
      <c r="A17" s="260" t="s">
        <v>252</v>
      </c>
      <c r="B17" s="261"/>
      <c r="C17" s="262">
        <v>7</v>
      </c>
      <c r="D17" s="500">
        <f t="shared" si="8"/>
        <v>0</v>
      </c>
      <c r="E17" s="448"/>
      <c r="F17" s="449"/>
      <c r="G17" s="572"/>
      <c r="H17" s="584"/>
      <c r="I17" s="584"/>
      <c r="J17" s="584"/>
      <c r="K17" s="584"/>
      <c r="L17" s="584"/>
      <c r="M17" s="584"/>
      <c r="N17" s="500">
        <f t="shared" si="5"/>
        <v>0</v>
      </c>
      <c r="O17" s="449"/>
      <c r="P17" s="449"/>
      <c r="Q17" s="449"/>
      <c r="R17" s="461"/>
      <c r="S17" s="500">
        <f t="shared" si="6"/>
        <v>0</v>
      </c>
      <c r="T17" s="449"/>
      <c r="U17" s="461"/>
      <c r="V17" s="500">
        <f t="shared" si="7"/>
        <v>0</v>
      </c>
      <c r="W17" s="449"/>
      <c r="X17" s="461"/>
      <c r="Y17" s="584"/>
      <c r="Z17" s="578">
        <f t="shared" si="9"/>
        <v>0</v>
      </c>
      <c r="AA17" s="449"/>
      <c r="AB17" s="449"/>
      <c r="AC17" s="448"/>
      <c r="AD17" s="461"/>
    </row>
    <row r="18" spans="1:30" ht="15">
      <c r="A18" s="260" t="s">
        <v>253</v>
      </c>
      <c r="B18" s="261"/>
      <c r="C18" s="262">
        <v>8</v>
      </c>
      <c r="D18" s="500">
        <f t="shared" si="8"/>
        <v>0</v>
      </c>
      <c r="E18" s="448"/>
      <c r="F18" s="449"/>
      <c r="G18" s="572"/>
      <c r="H18" s="584"/>
      <c r="I18" s="584"/>
      <c r="J18" s="584"/>
      <c r="K18" s="584"/>
      <c r="L18" s="584"/>
      <c r="M18" s="584"/>
      <c r="N18" s="500">
        <f t="shared" si="5"/>
        <v>0</v>
      </c>
      <c r="O18" s="449"/>
      <c r="P18" s="449"/>
      <c r="Q18" s="449"/>
      <c r="R18" s="461"/>
      <c r="S18" s="500">
        <f t="shared" si="6"/>
        <v>0</v>
      </c>
      <c r="T18" s="449"/>
      <c r="U18" s="461"/>
      <c r="V18" s="500">
        <f t="shared" si="7"/>
        <v>0</v>
      </c>
      <c r="W18" s="449"/>
      <c r="X18" s="461"/>
      <c r="Y18" s="584"/>
      <c r="Z18" s="578">
        <f t="shared" si="9"/>
        <v>0</v>
      </c>
      <c r="AA18" s="449"/>
      <c r="AB18" s="449"/>
      <c r="AC18" s="448"/>
      <c r="AD18" s="461"/>
    </row>
    <row r="19" spans="1:30" ht="15">
      <c r="A19" s="260" t="s">
        <v>254</v>
      </c>
      <c r="B19" s="261"/>
      <c r="C19" s="262">
        <v>9</v>
      </c>
      <c r="D19" s="500">
        <f t="shared" si="8"/>
        <v>0</v>
      </c>
      <c r="E19" s="448"/>
      <c r="F19" s="449"/>
      <c r="G19" s="572"/>
      <c r="H19" s="584"/>
      <c r="I19" s="584"/>
      <c r="J19" s="584"/>
      <c r="K19" s="584"/>
      <c r="L19" s="584"/>
      <c r="M19" s="584"/>
      <c r="N19" s="500">
        <f t="shared" si="5"/>
        <v>0</v>
      </c>
      <c r="O19" s="449"/>
      <c r="P19" s="449"/>
      <c r="Q19" s="449"/>
      <c r="R19" s="461"/>
      <c r="S19" s="500">
        <f t="shared" si="6"/>
        <v>0</v>
      </c>
      <c r="T19" s="449"/>
      <c r="U19" s="461"/>
      <c r="V19" s="500">
        <f t="shared" si="7"/>
        <v>0</v>
      </c>
      <c r="W19" s="449"/>
      <c r="X19" s="461"/>
      <c r="Y19" s="584"/>
      <c r="Z19" s="578">
        <f t="shared" si="9"/>
        <v>0</v>
      </c>
      <c r="AA19" s="449"/>
      <c r="AB19" s="449"/>
      <c r="AC19" s="448"/>
      <c r="AD19" s="461"/>
    </row>
    <row r="20" spans="1:30" ht="15">
      <c r="A20" s="260" t="s">
        <v>255</v>
      </c>
      <c r="B20" s="261"/>
      <c r="C20" s="262">
        <v>10</v>
      </c>
      <c r="D20" s="500">
        <f t="shared" si="8"/>
        <v>0</v>
      </c>
      <c r="E20" s="448"/>
      <c r="F20" s="449"/>
      <c r="G20" s="572"/>
      <c r="H20" s="584"/>
      <c r="I20" s="584"/>
      <c r="J20" s="584"/>
      <c r="K20" s="584"/>
      <c r="L20" s="584"/>
      <c r="M20" s="584"/>
      <c r="N20" s="500">
        <f t="shared" si="5"/>
        <v>0</v>
      </c>
      <c r="O20" s="449"/>
      <c r="P20" s="449"/>
      <c r="Q20" s="449"/>
      <c r="R20" s="461"/>
      <c r="S20" s="500">
        <f t="shared" si="6"/>
        <v>0</v>
      </c>
      <c r="T20" s="449"/>
      <c r="U20" s="461"/>
      <c r="V20" s="500">
        <f t="shared" si="7"/>
        <v>0</v>
      </c>
      <c r="W20" s="449"/>
      <c r="X20" s="461"/>
      <c r="Y20" s="584"/>
      <c r="Z20" s="578">
        <f t="shared" si="9"/>
        <v>0</v>
      </c>
      <c r="AA20" s="449"/>
      <c r="AB20" s="449"/>
      <c r="AC20" s="448"/>
      <c r="AD20" s="461"/>
    </row>
    <row r="21" spans="1:30" ht="15">
      <c r="A21" s="260" t="s">
        <v>256</v>
      </c>
      <c r="B21" s="261"/>
      <c r="C21" s="262">
        <v>11</v>
      </c>
      <c r="D21" s="500">
        <f t="shared" si="8"/>
        <v>0</v>
      </c>
      <c r="E21" s="448"/>
      <c r="F21" s="449"/>
      <c r="G21" s="572"/>
      <c r="H21" s="584"/>
      <c r="I21" s="584"/>
      <c r="J21" s="584"/>
      <c r="K21" s="584"/>
      <c r="L21" s="584"/>
      <c r="M21" s="584"/>
      <c r="N21" s="500">
        <f t="shared" si="5"/>
        <v>0</v>
      </c>
      <c r="O21" s="449"/>
      <c r="P21" s="449"/>
      <c r="Q21" s="449"/>
      <c r="R21" s="461"/>
      <c r="S21" s="500">
        <f t="shared" si="6"/>
        <v>0</v>
      </c>
      <c r="T21" s="449"/>
      <c r="U21" s="461"/>
      <c r="V21" s="500">
        <f t="shared" si="7"/>
        <v>0</v>
      </c>
      <c r="W21" s="449"/>
      <c r="X21" s="461"/>
      <c r="Y21" s="584"/>
      <c r="Z21" s="578">
        <f t="shared" si="9"/>
        <v>0</v>
      </c>
      <c r="AA21" s="449"/>
      <c r="AB21" s="449"/>
      <c r="AC21" s="448"/>
      <c r="AD21" s="461"/>
    </row>
    <row r="22" spans="1:30" ht="15">
      <c r="A22" s="260" t="s">
        <v>257</v>
      </c>
      <c r="B22" s="261"/>
      <c r="C22" s="262">
        <v>12</v>
      </c>
      <c r="D22" s="500">
        <f t="shared" si="8"/>
        <v>0</v>
      </c>
      <c r="E22" s="448"/>
      <c r="F22" s="449"/>
      <c r="G22" s="572"/>
      <c r="H22" s="584"/>
      <c r="I22" s="584"/>
      <c r="J22" s="584"/>
      <c r="K22" s="584"/>
      <c r="L22" s="584"/>
      <c r="M22" s="584"/>
      <c r="N22" s="500">
        <f t="shared" si="5"/>
        <v>0</v>
      </c>
      <c r="O22" s="449"/>
      <c r="P22" s="449"/>
      <c r="Q22" s="449"/>
      <c r="R22" s="461"/>
      <c r="S22" s="500">
        <f t="shared" si="6"/>
        <v>0</v>
      </c>
      <c r="T22" s="449"/>
      <c r="U22" s="461"/>
      <c r="V22" s="500">
        <f t="shared" si="7"/>
        <v>0</v>
      </c>
      <c r="W22" s="449"/>
      <c r="X22" s="461"/>
      <c r="Y22" s="584"/>
      <c r="Z22" s="578">
        <f t="shared" si="9"/>
        <v>0</v>
      </c>
      <c r="AA22" s="449"/>
      <c r="AB22" s="449"/>
      <c r="AC22" s="448"/>
      <c r="AD22" s="461"/>
    </row>
    <row r="23" spans="1:30" ht="15">
      <c r="A23" s="260" t="s">
        <v>258</v>
      </c>
      <c r="B23" s="261"/>
      <c r="C23" s="262">
        <v>13</v>
      </c>
      <c r="D23" s="500">
        <f t="shared" si="8"/>
        <v>0</v>
      </c>
      <c r="E23" s="448"/>
      <c r="F23" s="449"/>
      <c r="G23" s="572"/>
      <c r="H23" s="584"/>
      <c r="I23" s="584"/>
      <c r="J23" s="584"/>
      <c r="K23" s="584"/>
      <c r="L23" s="584"/>
      <c r="M23" s="584"/>
      <c r="N23" s="500">
        <f t="shared" si="5"/>
        <v>0</v>
      </c>
      <c r="O23" s="449"/>
      <c r="P23" s="449"/>
      <c r="Q23" s="449"/>
      <c r="R23" s="461"/>
      <c r="S23" s="500">
        <f t="shared" si="6"/>
        <v>0</v>
      </c>
      <c r="T23" s="449"/>
      <c r="U23" s="461"/>
      <c r="V23" s="500">
        <f t="shared" si="7"/>
        <v>0</v>
      </c>
      <c r="W23" s="449"/>
      <c r="X23" s="461"/>
      <c r="Y23" s="584"/>
      <c r="Z23" s="578">
        <f t="shared" si="9"/>
        <v>0</v>
      </c>
      <c r="AA23" s="449"/>
      <c r="AB23" s="449"/>
      <c r="AC23" s="448"/>
      <c r="AD23" s="461"/>
    </row>
    <row r="24" spans="1:30" ht="15">
      <c r="A24" s="260" t="s">
        <v>259</v>
      </c>
      <c r="B24" s="261"/>
      <c r="C24" s="262">
        <v>14</v>
      </c>
      <c r="D24" s="500">
        <f t="shared" si="8"/>
        <v>0</v>
      </c>
      <c r="E24" s="448"/>
      <c r="F24" s="449"/>
      <c r="G24" s="572"/>
      <c r="H24" s="584"/>
      <c r="I24" s="584"/>
      <c r="J24" s="584"/>
      <c r="K24" s="584"/>
      <c r="L24" s="584"/>
      <c r="M24" s="584"/>
      <c r="N24" s="500">
        <f t="shared" si="5"/>
        <v>0</v>
      </c>
      <c r="O24" s="449"/>
      <c r="P24" s="449"/>
      <c r="Q24" s="449"/>
      <c r="R24" s="461"/>
      <c r="S24" s="500">
        <f t="shared" si="6"/>
        <v>0</v>
      </c>
      <c r="T24" s="449"/>
      <c r="U24" s="461"/>
      <c r="V24" s="500">
        <f t="shared" si="7"/>
        <v>0</v>
      </c>
      <c r="W24" s="449"/>
      <c r="X24" s="461"/>
      <c r="Y24" s="584"/>
      <c r="Z24" s="578">
        <f t="shared" si="9"/>
        <v>0</v>
      </c>
      <c r="AA24" s="449"/>
      <c r="AB24" s="449"/>
      <c r="AC24" s="448"/>
      <c r="AD24" s="461"/>
    </row>
    <row r="25" spans="1:30" ht="15">
      <c r="A25" s="260" t="s">
        <v>260</v>
      </c>
      <c r="B25" s="261"/>
      <c r="C25" s="262">
        <v>15</v>
      </c>
      <c r="D25" s="500">
        <f t="shared" si="8"/>
        <v>0</v>
      </c>
      <c r="E25" s="448"/>
      <c r="F25" s="449"/>
      <c r="G25" s="572"/>
      <c r="H25" s="584"/>
      <c r="I25" s="584"/>
      <c r="J25" s="584"/>
      <c r="K25" s="584"/>
      <c r="L25" s="584"/>
      <c r="M25" s="584"/>
      <c r="N25" s="500">
        <f t="shared" si="5"/>
        <v>0</v>
      </c>
      <c r="O25" s="449"/>
      <c r="P25" s="449"/>
      <c r="Q25" s="449"/>
      <c r="R25" s="461"/>
      <c r="S25" s="500">
        <f t="shared" si="6"/>
        <v>0</v>
      </c>
      <c r="T25" s="449"/>
      <c r="U25" s="461"/>
      <c r="V25" s="500">
        <f t="shared" si="7"/>
        <v>0</v>
      </c>
      <c r="W25" s="449"/>
      <c r="X25" s="461"/>
      <c r="Y25" s="584"/>
      <c r="Z25" s="578">
        <f t="shared" si="9"/>
        <v>0</v>
      </c>
      <c r="AA25" s="449"/>
      <c r="AB25" s="449"/>
      <c r="AC25" s="448"/>
      <c r="AD25" s="461"/>
    </row>
    <row r="26" spans="1:30" ht="15">
      <c r="A26" s="260" t="s">
        <v>261</v>
      </c>
      <c r="B26" s="261"/>
      <c r="C26" s="262">
        <v>16</v>
      </c>
      <c r="D26" s="500">
        <f t="shared" si="8"/>
        <v>0</v>
      </c>
      <c r="E26" s="448"/>
      <c r="F26" s="449"/>
      <c r="G26" s="572"/>
      <c r="H26" s="584"/>
      <c r="I26" s="584"/>
      <c r="J26" s="584"/>
      <c r="K26" s="584"/>
      <c r="L26" s="584"/>
      <c r="M26" s="584"/>
      <c r="N26" s="500">
        <f t="shared" si="5"/>
        <v>0</v>
      </c>
      <c r="O26" s="449"/>
      <c r="P26" s="449"/>
      <c r="Q26" s="449"/>
      <c r="R26" s="461"/>
      <c r="S26" s="500">
        <f t="shared" si="6"/>
        <v>0</v>
      </c>
      <c r="T26" s="449"/>
      <c r="U26" s="461"/>
      <c r="V26" s="500">
        <f t="shared" si="7"/>
        <v>0</v>
      </c>
      <c r="W26" s="449"/>
      <c r="X26" s="461"/>
      <c r="Y26" s="584"/>
      <c r="Z26" s="578">
        <f t="shared" si="9"/>
        <v>0</v>
      </c>
      <c r="AA26" s="449"/>
      <c r="AB26" s="449"/>
      <c r="AC26" s="448"/>
      <c r="AD26" s="461"/>
    </row>
    <row r="27" spans="1:30" ht="15">
      <c r="A27" s="260" t="s">
        <v>262</v>
      </c>
      <c r="B27" s="261"/>
      <c r="C27" s="262">
        <v>17</v>
      </c>
      <c r="D27" s="500">
        <f t="shared" si="8"/>
        <v>0</v>
      </c>
      <c r="E27" s="448"/>
      <c r="F27" s="449"/>
      <c r="G27" s="572"/>
      <c r="H27" s="584"/>
      <c r="I27" s="584"/>
      <c r="J27" s="584"/>
      <c r="K27" s="584"/>
      <c r="L27" s="584"/>
      <c r="M27" s="584"/>
      <c r="N27" s="500">
        <f t="shared" si="5"/>
        <v>0</v>
      </c>
      <c r="O27" s="449"/>
      <c r="P27" s="449"/>
      <c r="Q27" s="449"/>
      <c r="R27" s="461"/>
      <c r="S27" s="500">
        <f t="shared" si="6"/>
        <v>0</v>
      </c>
      <c r="T27" s="449"/>
      <c r="U27" s="461"/>
      <c r="V27" s="500">
        <f t="shared" si="7"/>
        <v>0</v>
      </c>
      <c r="W27" s="449"/>
      <c r="X27" s="461"/>
      <c r="Y27" s="584"/>
      <c r="Z27" s="578">
        <f t="shared" si="9"/>
        <v>0</v>
      </c>
      <c r="AA27" s="449"/>
      <c r="AB27" s="449"/>
      <c r="AC27" s="448"/>
      <c r="AD27" s="461"/>
    </row>
    <row r="28" spans="1:30" ht="15">
      <c r="A28" s="260" t="s">
        <v>263</v>
      </c>
      <c r="B28" s="261"/>
      <c r="C28" s="262">
        <v>18</v>
      </c>
      <c r="D28" s="500">
        <f t="shared" si="8"/>
        <v>0</v>
      </c>
      <c r="E28" s="448"/>
      <c r="F28" s="449"/>
      <c r="G28" s="572"/>
      <c r="H28" s="584"/>
      <c r="I28" s="584"/>
      <c r="J28" s="584"/>
      <c r="K28" s="584"/>
      <c r="L28" s="584"/>
      <c r="M28" s="584"/>
      <c r="N28" s="500">
        <f t="shared" si="5"/>
        <v>0</v>
      </c>
      <c r="O28" s="449"/>
      <c r="P28" s="449"/>
      <c r="Q28" s="449"/>
      <c r="R28" s="461"/>
      <c r="S28" s="500">
        <f t="shared" si="6"/>
        <v>0</v>
      </c>
      <c r="T28" s="449"/>
      <c r="U28" s="461"/>
      <c r="V28" s="500">
        <f t="shared" si="7"/>
        <v>0</v>
      </c>
      <c r="W28" s="449"/>
      <c r="X28" s="461"/>
      <c r="Y28" s="584"/>
      <c r="Z28" s="578">
        <f t="shared" si="9"/>
        <v>0</v>
      </c>
      <c r="AA28" s="449"/>
      <c r="AB28" s="449"/>
      <c r="AC28" s="448"/>
      <c r="AD28" s="461"/>
    </row>
    <row r="29" spans="1:30" ht="15">
      <c r="A29" s="260" t="s">
        <v>264</v>
      </c>
      <c r="B29" s="261"/>
      <c r="C29" s="262">
        <v>19</v>
      </c>
      <c r="D29" s="500">
        <f t="shared" si="8"/>
        <v>0</v>
      </c>
      <c r="E29" s="448"/>
      <c r="F29" s="449"/>
      <c r="G29" s="572"/>
      <c r="H29" s="584"/>
      <c r="I29" s="584"/>
      <c r="J29" s="584"/>
      <c r="K29" s="584"/>
      <c r="L29" s="584"/>
      <c r="M29" s="584"/>
      <c r="N29" s="500">
        <f t="shared" si="5"/>
        <v>0</v>
      </c>
      <c r="O29" s="449"/>
      <c r="P29" s="449"/>
      <c r="Q29" s="449"/>
      <c r="R29" s="461"/>
      <c r="S29" s="500">
        <f t="shared" si="6"/>
        <v>0</v>
      </c>
      <c r="T29" s="449"/>
      <c r="U29" s="461"/>
      <c r="V29" s="500">
        <f t="shared" si="7"/>
        <v>0</v>
      </c>
      <c r="W29" s="449"/>
      <c r="X29" s="461"/>
      <c r="Y29" s="584"/>
      <c r="Z29" s="578">
        <f t="shared" si="9"/>
        <v>0</v>
      </c>
      <c r="AA29" s="449"/>
      <c r="AB29" s="449"/>
      <c r="AC29" s="448"/>
      <c r="AD29" s="461"/>
    </row>
    <row r="30" spans="1:30" ht="15">
      <c r="A30" s="260" t="s">
        <v>265</v>
      </c>
      <c r="B30" s="261"/>
      <c r="C30" s="262">
        <v>20</v>
      </c>
      <c r="D30" s="500">
        <f t="shared" si="8"/>
        <v>0</v>
      </c>
      <c r="E30" s="448"/>
      <c r="F30" s="449"/>
      <c r="G30" s="572"/>
      <c r="H30" s="584"/>
      <c r="I30" s="584"/>
      <c r="J30" s="584"/>
      <c r="K30" s="584"/>
      <c r="L30" s="584"/>
      <c r="M30" s="584"/>
      <c r="N30" s="500">
        <f t="shared" si="5"/>
        <v>0</v>
      </c>
      <c r="O30" s="449"/>
      <c r="P30" s="449"/>
      <c r="Q30" s="449"/>
      <c r="R30" s="461"/>
      <c r="S30" s="500">
        <f t="shared" si="6"/>
        <v>0</v>
      </c>
      <c r="T30" s="449"/>
      <c r="U30" s="461"/>
      <c r="V30" s="500">
        <f t="shared" si="7"/>
        <v>0</v>
      </c>
      <c r="W30" s="449"/>
      <c r="X30" s="461"/>
      <c r="Y30" s="584"/>
      <c r="Z30" s="578">
        <f t="shared" si="9"/>
        <v>0</v>
      </c>
      <c r="AA30" s="449"/>
      <c r="AB30" s="449"/>
      <c r="AC30" s="448"/>
      <c r="AD30" s="461"/>
    </row>
    <row r="31" spans="1:30" ht="15">
      <c r="A31" s="260" t="s">
        <v>266</v>
      </c>
      <c r="B31" s="261"/>
      <c r="C31" s="262">
        <v>21</v>
      </c>
      <c r="D31" s="500">
        <f t="shared" si="8"/>
        <v>0</v>
      </c>
      <c r="E31" s="448"/>
      <c r="F31" s="449"/>
      <c r="G31" s="572"/>
      <c r="H31" s="584"/>
      <c r="I31" s="584"/>
      <c r="J31" s="584"/>
      <c r="K31" s="584"/>
      <c r="L31" s="584"/>
      <c r="M31" s="584"/>
      <c r="N31" s="500">
        <f t="shared" si="5"/>
        <v>0</v>
      </c>
      <c r="O31" s="449"/>
      <c r="P31" s="449"/>
      <c r="Q31" s="449"/>
      <c r="R31" s="461"/>
      <c r="S31" s="500">
        <f t="shared" si="6"/>
        <v>0</v>
      </c>
      <c r="T31" s="449"/>
      <c r="U31" s="461"/>
      <c r="V31" s="500">
        <f t="shared" si="7"/>
        <v>0</v>
      </c>
      <c r="W31" s="449"/>
      <c r="X31" s="461"/>
      <c r="Y31" s="584"/>
      <c r="Z31" s="578">
        <f t="shared" si="9"/>
        <v>0</v>
      </c>
      <c r="AA31" s="449"/>
      <c r="AB31" s="449"/>
      <c r="AC31" s="448"/>
      <c r="AD31" s="461"/>
    </row>
    <row r="32" spans="1:30" ht="15">
      <c r="A32" s="260" t="s">
        <v>267</v>
      </c>
      <c r="B32" s="261"/>
      <c r="C32" s="262">
        <v>22</v>
      </c>
      <c r="D32" s="500">
        <f t="shared" si="8"/>
        <v>0</v>
      </c>
      <c r="E32" s="448"/>
      <c r="F32" s="449"/>
      <c r="G32" s="572"/>
      <c r="H32" s="584"/>
      <c r="I32" s="584"/>
      <c r="J32" s="584"/>
      <c r="K32" s="584"/>
      <c r="L32" s="584"/>
      <c r="M32" s="584"/>
      <c r="N32" s="500">
        <f t="shared" si="5"/>
        <v>0</v>
      </c>
      <c r="O32" s="449"/>
      <c r="P32" s="449"/>
      <c r="Q32" s="449"/>
      <c r="R32" s="461"/>
      <c r="S32" s="500">
        <f t="shared" si="6"/>
        <v>0</v>
      </c>
      <c r="T32" s="449"/>
      <c r="U32" s="461"/>
      <c r="V32" s="500">
        <f t="shared" si="7"/>
        <v>0</v>
      </c>
      <c r="W32" s="449"/>
      <c r="X32" s="461"/>
      <c r="Y32" s="584"/>
      <c r="Z32" s="578">
        <f t="shared" si="9"/>
        <v>0</v>
      </c>
      <c r="AA32" s="449"/>
      <c r="AB32" s="449"/>
      <c r="AC32" s="448"/>
      <c r="AD32" s="461"/>
    </row>
    <row r="33" spans="1:30" ht="15">
      <c r="A33" s="232" t="s">
        <v>268</v>
      </c>
      <c r="B33" s="233"/>
      <c r="C33" s="234">
        <v>23</v>
      </c>
      <c r="D33" s="501">
        <f t="shared" si="8"/>
        <v>0</v>
      </c>
      <c r="E33" s="235">
        <f t="shared" ref="E33:L33" si="10">SUM(E34:E36)</f>
        <v>0</v>
      </c>
      <c r="F33" s="236">
        <f t="shared" si="10"/>
        <v>0</v>
      </c>
      <c r="G33" s="573">
        <f t="shared" si="10"/>
        <v>0</v>
      </c>
      <c r="H33" s="585">
        <f t="shared" si="10"/>
        <v>0</v>
      </c>
      <c r="I33" s="585">
        <f t="shared" si="10"/>
        <v>0</v>
      </c>
      <c r="J33" s="585">
        <f t="shared" si="10"/>
        <v>0</v>
      </c>
      <c r="K33" s="585">
        <f t="shared" si="10"/>
        <v>0</v>
      </c>
      <c r="L33" s="585">
        <f t="shared" si="10"/>
        <v>0</v>
      </c>
      <c r="M33" s="585">
        <f>SUM(M34:M36)</f>
        <v>0</v>
      </c>
      <c r="N33" s="501">
        <f t="shared" si="5"/>
        <v>0</v>
      </c>
      <c r="O33" s="236">
        <f t="shared" ref="O33:AB33" si="11">SUM(O34:O36)</f>
        <v>0</v>
      </c>
      <c r="P33" s="236">
        <f t="shared" si="11"/>
        <v>0</v>
      </c>
      <c r="Q33" s="236">
        <f t="shared" si="11"/>
        <v>0</v>
      </c>
      <c r="R33" s="462">
        <f t="shared" si="11"/>
        <v>0</v>
      </c>
      <c r="S33" s="501">
        <f t="shared" si="6"/>
        <v>0</v>
      </c>
      <c r="T33" s="236">
        <f t="shared" ref="T33:U33" si="12">SUM(T34:T36)</f>
        <v>0</v>
      </c>
      <c r="U33" s="462">
        <f t="shared" si="12"/>
        <v>0</v>
      </c>
      <c r="V33" s="501">
        <f t="shared" si="7"/>
        <v>0</v>
      </c>
      <c r="W33" s="236">
        <f t="shared" si="11"/>
        <v>0</v>
      </c>
      <c r="X33" s="462">
        <f t="shared" si="11"/>
        <v>0</v>
      </c>
      <c r="Y33" s="585">
        <f t="shared" si="11"/>
        <v>0</v>
      </c>
      <c r="Z33" s="579">
        <f t="shared" si="9"/>
        <v>0</v>
      </c>
      <c r="AA33" s="236">
        <f t="shared" si="11"/>
        <v>0</v>
      </c>
      <c r="AB33" s="236">
        <f t="shared" si="11"/>
        <v>0</v>
      </c>
      <c r="AC33" s="235">
        <f>SUM(AC34:AC36)</f>
        <v>0</v>
      </c>
      <c r="AD33" s="462">
        <f>SUM(AD34:AD36)</f>
        <v>0</v>
      </c>
    </row>
    <row r="34" spans="1:30" ht="15">
      <c r="A34" s="260" t="s">
        <v>351</v>
      </c>
      <c r="B34" s="261"/>
      <c r="C34" s="262">
        <v>24</v>
      </c>
      <c r="D34" s="500">
        <f t="shared" si="8"/>
        <v>0</v>
      </c>
      <c r="E34" s="448"/>
      <c r="F34" s="449"/>
      <c r="G34" s="572"/>
      <c r="H34" s="584"/>
      <c r="I34" s="584"/>
      <c r="J34" s="584"/>
      <c r="K34" s="584"/>
      <c r="L34" s="584"/>
      <c r="M34" s="584"/>
      <c r="N34" s="500">
        <f t="shared" si="5"/>
        <v>0</v>
      </c>
      <c r="O34" s="449"/>
      <c r="P34" s="449"/>
      <c r="Q34" s="449"/>
      <c r="R34" s="461"/>
      <c r="S34" s="500">
        <f t="shared" si="6"/>
        <v>0</v>
      </c>
      <c r="T34" s="449"/>
      <c r="U34" s="461"/>
      <c r="V34" s="500">
        <f t="shared" si="7"/>
        <v>0</v>
      </c>
      <c r="W34" s="449"/>
      <c r="X34" s="461"/>
      <c r="Y34" s="584"/>
      <c r="Z34" s="578">
        <f t="shared" si="9"/>
        <v>0</v>
      </c>
      <c r="AA34" s="449"/>
      <c r="AB34" s="449"/>
      <c r="AC34" s="448"/>
      <c r="AD34" s="461"/>
    </row>
    <row r="35" spans="1:30" ht="15">
      <c r="A35" s="260" t="s">
        <v>270</v>
      </c>
      <c r="B35" s="261"/>
      <c r="C35" s="262">
        <v>25</v>
      </c>
      <c r="D35" s="500">
        <f t="shared" si="8"/>
        <v>0</v>
      </c>
      <c r="E35" s="448"/>
      <c r="F35" s="449"/>
      <c r="G35" s="572"/>
      <c r="H35" s="584"/>
      <c r="I35" s="584"/>
      <c r="J35" s="584"/>
      <c r="K35" s="584"/>
      <c r="L35" s="584"/>
      <c r="M35" s="584"/>
      <c r="N35" s="500">
        <f t="shared" si="5"/>
        <v>0</v>
      </c>
      <c r="O35" s="449"/>
      <c r="P35" s="449"/>
      <c r="Q35" s="449"/>
      <c r="R35" s="461"/>
      <c r="S35" s="500">
        <f t="shared" si="6"/>
        <v>0</v>
      </c>
      <c r="T35" s="449"/>
      <c r="U35" s="461"/>
      <c r="V35" s="500">
        <f t="shared" si="7"/>
        <v>0</v>
      </c>
      <c r="W35" s="449"/>
      <c r="X35" s="461"/>
      <c r="Y35" s="584"/>
      <c r="Z35" s="578">
        <f t="shared" si="9"/>
        <v>0</v>
      </c>
      <c r="AA35" s="449"/>
      <c r="AB35" s="449"/>
      <c r="AC35" s="448"/>
      <c r="AD35" s="461"/>
    </row>
    <row r="36" spans="1:30" ht="15">
      <c r="A36" s="260" t="s">
        <v>271</v>
      </c>
      <c r="B36" s="261"/>
      <c r="C36" s="262">
        <v>26</v>
      </c>
      <c r="D36" s="500">
        <f t="shared" si="8"/>
        <v>0</v>
      </c>
      <c r="E36" s="448"/>
      <c r="F36" s="449"/>
      <c r="G36" s="572"/>
      <c r="H36" s="584"/>
      <c r="I36" s="584"/>
      <c r="J36" s="584"/>
      <c r="K36" s="584"/>
      <c r="L36" s="584"/>
      <c r="M36" s="584"/>
      <c r="N36" s="500">
        <f t="shared" si="5"/>
        <v>0</v>
      </c>
      <c r="O36" s="449"/>
      <c r="P36" s="449"/>
      <c r="Q36" s="449"/>
      <c r="R36" s="461"/>
      <c r="S36" s="500">
        <f t="shared" si="6"/>
        <v>0</v>
      </c>
      <c r="T36" s="449"/>
      <c r="U36" s="461"/>
      <c r="V36" s="500">
        <f t="shared" si="7"/>
        <v>0</v>
      </c>
      <c r="W36" s="449"/>
      <c r="X36" s="461"/>
      <c r="Y36" s="584"/>
      <c r="Z36" s="578">
        <f t="shared" si="9"/>
        <v>0</v>
      </c>
      <c r="AA36" s="449"/>
      <c r="AB36" s="449"/>
      <c r="AC36" s="448"/>
      <c r="AD36" s="461"/>
    </row>
    <row r="37" spans="1:30" ht="15">
      <c r="A37" s="232" t="s">
        <v>272</v>
      </c>
      <c r="B37" s="233"/>
      <c r="C37" s="234">
        <v>27</v>
      </c>
      <c r="D37" s="501">
        <f t="shared" si="8"/>
        <v>0</v>
      </c>
      <c r="E37" s="235">
        <f t="shared" ref="E37:L37" si="13">SUM(E38:E43)</f>
        <v>0</v>
      </c>
      <c r="F37" s="236">
        <f t="shared" si="13"/>
        <v>0</v>
      </c>
      <c r="G37" s="573">
        <f t="shared" si="13"/>
        <v>0</v>
      </c>
      <c r="H37" s="585">
        <f t="shared" si="13"/>
        <v>0</v>
      </c>
      <c r="I37" s="585">
        <f t="shared" si="13"/>
        <v>0</v>
      </c>
      <c r="J37" s="585">
        <f t="shared" si="13"/>
        <v>0</v>
      </c>
      <c r="K37" s="585">
        <f t="shared" si="13"/>
        <v>0</v>
      </c>
      <c r="L37" s="585">
        <f t="shared" si="13"/>
        <v>0</v>
      </c>
      <c r="M37" s="585">
        <f>SUM(M38:M43)</f>
        <v>0</v>
      </c>
      <c r="N37" s="501">
        <f t="shared" si="5"/>
        <v>0</v>
      </c>
      <c r="O37" s="236">
        <f t="shared" ref="O37:AB37" si="14">SUM(O38:O43)</f>
        <v>0</v>
      </c>
      <c r="P37" s="236">
        <f t="shared" si="14"/>
        <v>0</v>
      </c>
      <c r="Q37" s="236">
        <f t="shared" si="14"/>
        <v>0</v>
      </c>
      <c r="R37" s="462">
        <f t="shared" si="14"/>
        <v>0</v>
      </c>
      <c r="S37" s="501">
        <f t="shared" si="6"/>
        <v>0</v>
      </c>
      <c r="T37" s="236">
        <f t="shared" ref="T37:U37" si="15">SUM(T38:T43)</f>
        <v>0</v>
      </c>
      <c r="U37" s="462">
        <f t="shared" si="15"/>
        <v>0</v>
      </c>
      <c r="V37" s="501">
        <f t="shared" si="7"/>
        <v>0</v>
      </c>
      <c r="W37" s="236">
        <f t="shared" si="14"/>
        <v>0</v>
      </c>
      <c r="X37" s="462">
        <f t="shared" si="14"/>
        <v>0</v>
      </c>
      <c r="Y37" s="585">
        <f t="shared" si="14"/>
        <v>0</v>
      </c>
      <c r="Z37" s="579">
        <f t="shared" si="9"/>
        <v>0</v>
      </c>
      <c r="AA37" s="236">
        <f t="shared" si="14"/>
        <v>0</v>
      </c>
      <c r="AB37" s="236">
        <f t="shared" si="14"/>
        <v>0</v>
      </c>
      <c r="AC37" s="235">
        <f>SUM(AC38:AC43)</f>
        <v>0</v>
      </c>
      <c r="AD37" s="462">
        <f>SUM(AD38:AD43)</f>
        <v>0</v>
      </c>
    </row>
    <row r="38" spans="1:30" ht="15">
      <c r="A38" s="260" t="s">
        <v>273</v>
      </c>
      <c r="B38" s="261"/>
      <c r="C38" s="262">
        <v>28</v>
      </c>
      <c r="D38" s="500">
        <f t="shared" si="8"/>
        <v>0</v>
      </c>
      <c r="E38" s="448"/>
      <c r="F38" s="449"/>
      <c r="G38" s="572"/>
      <c r="H38" s="584"/>
      <c r="I38" s="584"/>
      <c r="J38" s="584"/>
      <c r="K38" s="584"/>
      <c r="L38" s="584"/>
      <c r="M38" s="584"/>
      <c r="N38" s="500">
        <f t="shared" si="5"/>
        <v>0</v>
      </c>
      <c r="O38" s="449"/>
      <c r="P38" s="449"/>
      <c r="Q38" s="449"/>
      <c r="R38" s="461"/>
      <c r="S38" s="500">
        <f t="shared" si="6"/>
        <v>0</v>
      </c>
      <c r="T38" s="449"/>
      <c r="U38" s="461"/>
      <c r="V38" s="500">
        <f t="shared" si="7"/>
        <v>0</v>
      </c>
      <c r="W38" s="449"/>
      <c r="X38" s="461"/>
      <c r="Y38" s="584"/>
      <c r="Z38" s="578">
        <f t="shared" si="9"/>
        <v>0</v>
      </c>
      <c r="AA38" s="449"/>
      <c r="AB38" s="449"/>
      <c r="AC38" s="448"/>
      <c r="AD38" s="461"/>
    </row>
    <row r="39" spans="1:30" ht="15">
      <c r="A39" s="260" t="s">
        <v>274</v>
      </c>
      <c r="B39" s="261"/>
      <c r="C39" s="262">
        <v>29</v>
      </c>
      <c r="D39" s="500">
        <f t="shared" si="8"/>
        <v>0</v>
      </c>
      <c r="E39" s="448"/>
      <c r="F39" s="449"/>
      <c r="G39" s="572"/>
      <c r="H39" s="584"/>
      <c r="I39" s="584"/>
      <c r="J39" s="584"/>
      <c r="K39" s="584"/>
      <c r="L39" s="584"/>
      <c r="M39" s="584"/>
      <c r="N39" s="500">
        <f t="shared" si="5"/>
        <v>0</v>
      </c>
      <c r="O39" s="449"/>
      <c r="P39" s="449"/>
      <c r="Q39" s="449"/>
      <c r="R39" s="461"/>
      <c r="S39" s="500">
        <f t="shared" si="6"/>
        <v>0</v>
      </c>
      <c r="T39" s="449"/>
      <c r="U39" s="461"/>
      <c r="V39" s="500">
        <f t="shared" si="7"/>
        <v>0</v>
      </c>
      <c r="W39" s="449"/>
      <c r="X39" s="461"/>
      <c r="Y39" s="584"/>
      <c r="Z39" s="578">
        <f t="shared" si="9"/>
        <v>0</v>
      </c>
      <c r="AA39" s="449"/>
      <c r="AB39" s="449"/>
      <c r="AC39" s="448"/>
      <c r="AD39" s="461"/>
    </row>
    <row r="40" spans="1:30" ht="15">
      <c r="A40" s="260" t="s">
        <v>275</v>
      </c>
      <c r="B40" s="261"/>
      <c r="C40" s="262">
        <v>30</v>
      </c>
      <c r="D40" s="500">
        <f t="shared" si="8"/>
        <v>0</v>
      </c>
      <c r="E40" s="448"/>
      <c r="F40" s="449"/>
      <c r="G40" s="572"/>
      <c r="H40" s="584"/>
      <c r="I40" s="584"/>
      <c r="J40" s="584"/>
      <c r="K40" s="584"/>
      <c r="L40" s="584"/>
      <c r="M40" s="584"/>
      <c r="N40" s="500">
        <f t="shared" si="5"/>
        <v>0</v>
      </c>
      <c r="O40" s="449"/>
      <c r="P40" s="449"/>
      <c r="Q40" s="449"/>
      <c r="R40" s="461"/>
      <c r="S40" s="500">
        <f t="shared" si="6"/>
        <v>0</v>
      </c>
      <c r="T40" s="449"/>
      <c r="U40" s="461"/>
      <c r="V40" s="500">
        <f t="shared" si="7"/>
        <v>0</v>
      </c>
      <c r="W40" s="449"/>
      <c r="X40" s="461"/>
      <c r="Y40" s="584"/>
      <c r="Z40" s="578">
        <f t="shared" si="9"/>
        <v>0</v>
      </c>
      <c r="AA40" s="449"/>
      <c r="AB40" s="449"/>
      <c r="AC40" s="448"/>
      <c r="AD40" s="461"/>
    </row>
    <row r="41" spans="1:30" ht="15">
      <c r="A41" s="260" t="s">
        <v>276</v>
      </c>
      <c r="B41" s="261"/>
      <c r="C41" s="262">
        <v>31</v>
      </c>
      <c r="D41" s="500">
        <f t="shared" si="8"/>
        <v>0</v>
      </c>
      <c r="E41" s="448"/>
      <c r="F41" s="449"/>
      <c r="G41" s="572"/>
      <c r="H41" s="584"/>
      <c r="I41" s="584"/>
      <c r="J41" s="584"/>
      <c r="K41" s="584"/>
      <c r="L41" s="584"/>
      <c r="M41" s="584"/>
      <c r="N41" s="500">
        <f t="shared" si="5"/>
        <v>0</v>
      </c>
      <c r="O41" s="449"/>
      <c r="P41" s="449"/>
      <c r="Q41" s="449"/>
      <c r="R41" s="461"/>
      <c r="S41" s="500">
        <f t="shared" si="6"/>
        <v>0</v>
      </c>
      <c r="T41" s="449"/>
      <c r="U41" s="461"/>
      <c r="V41" s="500">
        <f t="shared" si="7"/>
        <v>0</v>
      </c>
      <c r="W41" s="449"/>
      <c r="X41" s="461"/>
      <c r="Y41" s="584"/>
      <c r="Z41" s="578">
        <f t="shared" si="9"/>
        <v>0</v>
      </c>
      <c r="AA41" s="449"/>
      <c r="AB41" s="449"/>
      <c r="AC41" s="448"/>
      <c r="AD41" s="461"/>
    </row>
    <row r="42" spans="1:30" ht="15.75" thickBot="1">
      <c r="A42" s="265" t="s">
        <v>277</v>
      </c>
      <c r="B42" s="266"/>
      <c r="C42" s="267">
        <v>32</v>
      </c>
      <c r="D42" s="502">
        <f t="shared" si="8"/>
        <v>0</v>
      </c>
      <c r="E42" s="450"/>
      <c r="F42" s="451"/>
      <c r="G42" s="574"/>
      <c r="H42" s="586"/>
      <c r="I42" s="586"/>
      <c r="J42" s="586"/>
      <c r="K42" s="586"/>
      <c r="L42" s="586"/>
      <c r="M42" s="586"/>
      <c r="N42" s="502">
        <f t="shared" si="5"/>
        <v>0</v>
      </c>
      <c r="O42" s="451"/>
      <c r="P42" s="451"/>
      <c r="Q42" s="451"/>
      <c r="R42" s="463"/>
      <c r="S42" s="502">
        <f t="shared" si="6"/>
        <v>0</v>
      </c>
      <c r="T42" s="451"/>
      <c r="U42" s="463"/>
      <c r="V42" s="502">
        <f t="shared" si="7"/>
        <v>0</v>
      </c>
      <c r="W42" s="451"/>
      <c r="X42" s="463"/>
      <c r="Y42" s="586"/>
      <c r="Z42" s="580">
        <f t="shared" si="9"/>
        <v>0</v>
      </c>
      <c r="AA42" s="451"/>
      <c r="AB42" s="451"/>
      <c r="AC42" s="450"/>
      <c r="AD42" s="463"/>
    </row>
    <row r="43" spans="1:30" ht="16.5" thickTop="1" thickBot="1">
      <c r="A43" s="270" t="s">
        <v>278</v>
      </c>
      <c r="B43" s="271"/>
      <c r="C43" s="272">
        <v>33</v>
      </c>
      <c r="D43" s="503">
        <f t="shared" si="8"/>
        <v>0</v>
      </c>
      <c r="E43" s="452"/>
      <c r="F43" s="453"/>
      <c r="G43" s="575"/>
      <c r="H43" s="587"/>
      <c r="I43" s="587"/>
      <c r="J43" s="587"/>
      <c r="K43" s="587"/>
      <c r="L43" s="587"/>
      <c r="M43" s="587"/>
      <c r="N43" s="503">
        <f t="shared" si="5"/>
        <v>0</v>
      </c>
      <c r="O43" s="453"/>
      <c r="P43" s="453"/>
      <c r="Q43" s="453"/>
      <c r="R43" s="464"/>
      <c r="S43" s="503">
        <f t="shared" si="6"/>
        <v>0</v>
      </c>
      <c r="T43" s="453"/>
      <c r="U43" s="464"/>
      <c r="V43" s="503">
        <f t="shared" si="7"/>
        <v>0</v>
      </c>
      <c r="W43" s="453"/>
      <c r="X43" s="464"/>
      <c r="Y43" s="587"/>
      <c r="Z43" s="581">
        <f t="shared" si="9"/>
        <v>0</v>
      </c>
      <c r="AA43" s="453"/>
      <c r="AB43" s="453"/>
      <c r="AC43" s="452"/>
      <c r="AD43" s="464"/>
    </row>
    <row r="44" spans="1:30" ht="16.5" thickTop="1" thickBot="1">
      <c r="A44" s="241" t="s">
        <v>279</v>
      </c>
      <c r="B44" s="242"/>
      <c r="C44" s="243">
        <v>34</v>
      </c>
      <c r="D44" s="504">
        <f t="shared" si="8"/>
        <v>0</v>
      </c>
      <c r="E44" s="244">
        <f t="shared" ref="E44:L44" si="16">SUM(E11,E33,E37)</f>
        <v>0</v>
      </c>
      <c r="F44" s="245">
        <f t="shared" si="16"/>
        <v>0</v>
      </c>
      <c r="G44" s="576">
        <f t="shared" si="16"/>
        <v>0</v>
      </c>
      <c r="H44" s="588">
        <f t="shared" si="16"/>
        <v>0</v>
      </c>
      <c r="I44" s="588">
        <f t="shared" si="16"/>
        <v>0</v>
      </c>
      <c r="J44" s="588">
        <f t="shared" si="16"/>
        <v>0</v>
      </c>
      <c r="K44" s="588">
        <f t="shared" si="16"/>
        <v>0</v>
      </c>
      <c r="L44" s="588">
        <f t="shared" si="16"/>
        <v>0</v>
      </c>
      <c r="M44" s="588">
        <f>SUM(M11,M33,M37)</f>
        <v>0</v>
      </c>
      <c r="N44" s="504">
        <f t="shared" si="5"/>
        <v>0</v>
      </c>
      <c r="O44" s="245">
        <f t="shared" ref="O44:AB44" si="17">SUM(O11,O33,O37)</f>
        <v>0</v>
      </c>
      <c r="P44" s="245">
        <f t="shared" si="17"/>
        <v>0</v>
      </c>
      <c r="Q44" s="245">
        <f t="shared" si="17"/>
        <v>0</v>
      </c>
      <c r="R44" s="465">
        <f t="shared" si="17"/>
        <v>0</v>
      </c>
      <c r="S44" s="504">
        <f t="shared" si="6"/>
        <v>0</v>
      </c>
      <c r="T44" s="245">
        <f t="shared" ref="T44:U44" si="18">SUM(T11,T33,T37)</f>
        <v>0</v>
      </c>
      <c r="U44" s="465">
        <f t="shared" si="18"/>
        <v>0</v>
      </c>
      <c r="V44" s="504">
        <f t="shared" si="7"/>
        <v>0</v>
      </c>
      <c r="W44" s="245">
        <f t="shared" si="17"/>
        <v>0</v>
      </c>
      <c r="X44" s="465">
        <f t="shared" si="17"/>
        <v>0</v>
      </c>
      <c r="Y44" s="588">
        <f t="shared" si="17"/>
        <v>0</v>
      </c>
      <c r="Z44" s="582">
        <f t="shared" si="9"/>
        <v>0</v>
      </c>
      <c r="AA44" s="245">
        <f t="shared" si="17"/>
        <v>0</v>
      </c>
      <c r="AB44" s="245">
        <f t="shared" si="17"/>
        <v>0</v>
      </c>
      <c r="AC44" s="244">
        <f>SUM(AC11,AC33,AC37)</f>
        <v>0</v>
      </c>
      <c r="AD44" s="465">
        <f>SUM(AD11,AD33,AD37)</f>
        <v>0</v>
      </c>
    </row>
    <row r="45" spans="1:30" ht="14.25" thickTop="1"/>
    <row r="46" spans="1:30" ht="15" thickBot="1">
      <c r="A46" s="250" t="s">
        <v>378</v>
      </c>
    </row>
    <row r="47" spans="1:30" ht="15" customHeight="1" thickTop="1">
      <c r="A47" s="250"/>
      <c r="D47" s="692" t="s">
        <v>373</v>
      </c>
      <c r="E47" s="693"/>
      <c r="F47" s="693"/>
      <c r="G47" s="696"/>
      <c r="H47" s="688" t="s">
        <v>26</v>
      </c>
      <c r="I47" s="688" t="s">
        <v>317</v>
      </c>
      <c r="J47" s="688" t="s">
        <v>318</v>
      </c>
      <c r="K47" s="688" t="s">
        <v>153</v>
      </c>
      <c r="L47" s="688" t="s">
        <v>319</v>
      </c>
      <c r="M47" s="688" t="s">
        <v>320</v>
      </c>
      <c r="N47" s="692" t="s">
        <v>52</v>
      </c>
      <c r="O47" s="693"/>
      <c r="P47" s="693"/>
      <c r="Q47" s="693"/>
      <c r="R47" s="694"/>
      <c r="S47" s="692" t="s">
        <v>376</v>
      </c>
      <c r="T47" s="693"/>
      <c r="U47" s="694"/>
      <c r="V47" s="692" t="s">
        <v>376</v>
      </c>
      <c r="W47" s="693"/>
      <c r="X47" s="694"/>
      <c r="Y47" s="688" t="s">
        <v>321</v>
      </c>
      <c r="Z47" s="692" t="s">
        <v>59</v>
      </c>
      <c r="AA47" s="693"/>
      <c r="AB47" s="693"/>
      <c r="AC47" s="693"/>
      <c r="AD47" s="694"/>
    </row>
    <row r="48" spans="1:30" ht="55.5" customHeight="1">
      <c r="A48" s="250"/>
      <c r="D48" s="457" t="s">
        <v>369</v>
      </c>
      <c r="E48" s="655" t="s">
        <v>316</v>
      </c>
      <c r="F48" s="655" t="s">
        <v>315</v>
      </c>
      <c r="G48" s="677" t="s">
        <v>374</v>
      </c>
      <c r="H48" s="689"/>
      <c r="I48" s="689"/>
      <c r="J48" s="689"/>
      <c r="K48" s="689"/>
      <c r="L48" s="689"/>
      <c r="M48" s="689"/>
      <c r="N48" s="531" t="s">
        <v>369</v>
      </c>
      <c r="O48" s="655" t="s">
        <v>322</v>
      </c>
      <c r="P48" s="655" t="s">
        <v>323</v>
      </c>
      <c r="Q48" s="655" t="s">
        <v>324</v>
      </c>
      <c r="R48" s="656" t="s">
        <v>325</v>
      </c>
      <c r="S48" s="653" t="s">
        <v>369</v>
      </c>
      <c r="T48" s="657" t="s">
        <v>422</v>
      </c>
      <c r="U48" s="656" t="s">
        <v>423</v>
      </c>
      <c r="V48" s="653" t="s">
        <v>369</v>
      </c>
      <c r="W48" s="657" t="s">
        <v>422</v>
      </c>
      <c r="X48" s="656" t="s">
        <v>423</v>
      </c>
      <c r="Y48" s="689"/>
      <c r="Z48" s="531" t="s">
        <v>369</v>
      </c>
      <c r="AA48" s="658" t="s">
        <v>283</v>
      </c>
      <c r="AB48" s="658" t="s">
        <v>348</v>
      </c>
      <c r="AC48" s="659" t="s">
        <v>349</v>
      </c>
      <c r="AD48" s="660" t="s">
        <v>352</v>
      </c>
    </row>
    <row r="49" spans="1:30" ht="15">
      <c r="A49" s="252"/>
      <c r="B49" s="79"/>
      <c r="C49" s="79"/>
      <c r="D49" s="521" t="s">
        <v>381</v>
      </c>
      <c r="E49" s="522" t="s">
        <v>381</v>
      </c>
      <c r="F49" s="522" t="s">
        <v>381</v>
      </c>
      <c r="G49" s="524" t="s">
        <v>381</v>
      </c>
      <c r="H49" s="543" t="s">
        <v>381</v>
      </c>
      <c r="I49" s="543" t="s">
        <v>381</v>
      </c>
      <c r="J49" s="543" t="s">
        <v>381</v>
      </c>
      <c r="K49" s="543" t="s">
        <v>381</v>
      </c>
      <c r="L49" s="543" t="s">
        <v>381</v>
      </c>
      <c r="M49" s="543" t="s">
        <v>381</v>
      </c>
      <c r="N49" s="526" t="s">
        <v>381</v>
      </c>
      <c r="O49" s="522" t="s">
        <v>381</v>
      </c>
      <c r="P49" s="522" t="s">
        <v>381</v>
      </c>
      <c r="Q49" s="522" t="s">
        <v>381</v>
      </c>
      <c r="R49" s="525" t="s">
        <v>381</v>
      </c>
      <c r="S49" s="526" t="s">
        <v>381</v>
      </c>
      <c r="T49" s="522" t="s">
        <v>381</v>
      </c>
      <c r="U49" s="525" t="s">
        <v>381</v>
      </c>
      <c r="V49" s="526" t="s">
        <v>381</v>
      </c>
      <c r="W49" s="522" t="s">
        <v>381</v>
      </c>
      <c r="X49" s="525" t="s">
        <v>381</v>
      </c>
      <c r="Y49" s="543" t="s">
        <v>381</v>
      </c>
      <c r="Z49" s="526" t="s">
        <v>381</v>
      </c>
      <c r="AA49" s="522" t="s">
        <v>381</v>
      </c>
      <c r="AB49" s="522" t="s">
        <v>381</v>
      </c>
      <c r="AC49" s="522" t="s">
        <v>381</v>
      </c>
      <c r="AD49" s="525" t="s">
        <v>381</v>
      </c>
    </row>
    <row r="50" spans="1:30" ht="15.75" thickBot="1">
      <c r="A50" s="79"/>
      <c r="B50" s="79"/>
      <c r="C50" s="79"/>
      <c r="D50" s="445" t="s">
        <v>160</v>
      </c>
      <c r="E50" s="442" t="s">
        <v>161</v>
      </c>
      <c r="F50" s="442" t="s">
        <v>162</v>
      </c>
      <c r="G50" s="490" t="s">
        <v>163</v>
      </c>
      <c r="H50" s="544" t="s">
        <v>164</v>
      </c>
      <c r="I50" s="544" t="s">
        <v>165</v>
      </c>
      <c r="J50" s="544" t="s">
        <v>166</v>
      </c>
      <c r="K50" s="544" t="s">
        <v>167</v>
      </c>
      <c r="L50" s="544" t="s">
        <v>168</v>
      </c>
      <c r="M50" s="544" t="s">
        <v>169</v>
      </c>
      <c r="N50" s="551" t="s">
        <v>170</v>
      </c>
      <c r="O50" s="443" t="s">
        <v>171</v>
      </c>
      <c r="P50" s="443" t="s">
        <v>172</v>
      </c>
      <c r="Q50" s="443" t="s">
        <v>173</v>
      </c>
      <c r="R50" s="446" t="s">
        <v>174</v>
      </c>
      <c r="S50" s="445" t="s">
        <v>287</v>
      </c>
      <c r="T50" s="443" t="s">
        <v>288</v>
      </c>
      <c r="U50" s="446" t="s">
        <v>289</v>
      </c>
      <c r="V50" s="445" t="s">
        <v>287</v>
      </c>
      <c r="W50" s="443" t="s">
        <v>288</v>
      </c>
      <c r="X50" s="446" t="s">
        <v>289</v>
      </c>
      <c r="Y50" s="544" t="s">
        <v>290</v>
      </c>
      <c r="Z50" s="445" t="s">
        <v>307</v>
      </c>
      <c r="AA50" s="443" t="s">
        <v>308</v>
      </c>
      <c r="AB50" s="443" t="s">
        <v>309</v>
      </c>
      <c r="AC50" s="443" t="s">
        <v>310</v>
      </c>
      <c r="AD50" s="459" t="s">
        <v>388</v>
      </c>
    </row>
    <row r="51" spans="1:30" ht="15.75" thickTop="1">
      <c r="A51" s="225" t="s">
        <v>246</v>
      </c>
      <c r="B51" s="226"/>
      <c r="C51" s="227">
        <v>35</v>
      </c>
      <c r="D51" s="499">
        <f t="shared" ref="D51" si="19">SUM(E51:G51)</f>
        <v>0</v>
      </c>
      <c r="E51" s="228">
        <f t="shared" ref="E51:L51" si="20">SUM(E52:E72)</f>
        <v>0</v>
      </c>
      <c r="F51" s="229">
        <f t="shared" si="20"/>
        <v>0</v>
      </c>
      <c r="G51" s="505">
        <f t="shared" si="20"/>
        <v>0</v>
      </c>
      <c r="H51" s="583">
        <f t="shared" si="20"/>
        <v>0</v>
      </c>
      <c r="I51" s="583">
        <f t="shared" si="20"/>
        <v>0</v>
      </c>
      <c r="J51" s="583">
        <f t="shared" si="20"/>
        <v>0</v>
      </c>
      <c r="K51" s="583">
        <f t="shared" si="20"/>
        <v>0</v>
      </c>
      <c r="L51" s="583">
        <f t="shared" si="20"/>
        <v>0</v>
      </c>
      <c r="M51" s="583">
        <f>SUM(M52:M72)</f>
        <v>0</v>
      </c>
      <c r="N51" s="499">
        <f>SUM(O51:R51)</f>
        <v>0</v>
      </c>
      <c r="O51" s="229">
        <f t="shared" ref="O51:R51" si="21">SUM(O52:O72)</f>
        <v>0</v>
      </c>
      <c r="P51" s="229">
        <f t="shared" si="21"/>
        <v>0</v>
      </c>
      <c r="Q51" s="229">
        <f t="shared" si="21"/>
        <v>0</v>
      </c>
      <c r="R51" s="460">
        <f t="shared" si="21"/>
        <v>0</v>
      </c>
      <c r="S51" s="499">
        <f>SUM(T51:U51)</f>
        <v>0</v>
      </c>
      <c r="T51" s="229">
        <f t="shared" ref="T51:U51" si="22">SUM(T52:T72)</f>
        <v>0</v>
      </c>
      <c r="U51" s="460">
        <f t="shared" si="22"/>
        <v>0</v>
      </c>
      <c r="V51" s="499">
        <f>SUM(W51:X51)</f>
        <v>0</v>
      </c>
      <c r="W51" s="229">
        <f t="shared" ref="W51:Y51" si="23">SUM(W52:W72)</f>
        <v>0</v>
      </c>
      <c r="X51" s="460">
        <f t="shared" si="23"/>
        <v>0</v>
      </c>
      <c r="Y51" s="583">
        <f t="shared" si="23"/>
        <v>0</v>
      </c>
      <c r="Z51" s="499">
        <f t="shared" ref="Z51" si="24">SUM(AA51:AD51)</f>
        <v>0</v>
      </c>
      <c r="AA51" s="229">
        <f t="shared" ref="AA51:AB51" si="25">SUM(AA52:AA72)</f>
        <v>0</v>
      </c>
      <c r="AB51" s="229">
        <f t="shared" si="25"/>
        <v>0</v>
      </c>
      <c r="AC51" s="228">
        <f>SUM(AC52:AC72)</f>
        <v>0</v>
      </c>
      <c r="AD51" s="460">
        <f>SUM(AD52:AD72)</f>
        <v>0</v>
      </c>
    </row>
    <row r="52" spans="1:30" ht="15">
      <c r="A52" s="260" t="s">
        <v>247</v>
      </c>
      <c r="B52" s="261"/>
      <c r="C52" s="262">
        <v>36</v>
      </c>
      <c r="D52" s="500">
        <f>SUM(E52:G52)</f>
        <v>0</v>
      </c>
      <c r="E52" s="448"/>
      <c r="F52" s="449"/>
      <c r="G52" s="506"/>
      <c r="H52" s="584"/>
      <c r="I52" s="584"/>
      <c r="J52" s="584"/>
      <c r="K52" s="584"/>
      <c r="L52" s="584"/>
      <c r="M52" s="584"/>
      <c r="N52" s="500">
        <f t="shared" ref="N52:N84" si="26">SUM(O52:R52)</f>
        <v>0</v>
      </c>
      <c r="O52" s="449"/>
      <c r="P52" s="449"/>
      <c r="Q52" s="449"/>
      <c r="R52" s="461"/>
      <c r="S52" s="500">
        <f t="shared" ref="S52:S84" si="27">SUM(T52:U52)</f>
        <v>0</v>
      </c>
      <c r="T52" s="449"/>
      <c r="U52" s="461"/>
      <c r="V52" s="500">
        <f t="shared" ref="V52:V84" si="28">SUM(W52:X52)</f>
        <v>0</v>
      </c>
      <c r="W52" s="449"/>
      <c r="X52" s="461"/>
      <c r="Y52" s="584"/>
      <c r="Z52" s="500">
        <f>SUM(AA52:AD52)</f>
        <v>0</v>
      </c>
      <c r="AA52" s="449"/>
      <c r="AB52" s="449"/>
      <c r="AC52" s="448"/>
      <c r="AD52" s="461"/>
    </row>
    <row r="53" spans="1:30" ht="15">
      <c r="A53" s="260" t="s">
        <v>248</v>
      </c>
      <c r="B53" s="261"/>
      <c r="C53" s="262">
        <v>37</v>
      </c>
      <c r="D53" s="500">
        <f t="shared" ref="D53:D84" si="29">SUM(E53:G53)</f>
        <v>0</v>
      </c>
      <c r="E53" s="448"/>
      <c r="F53" s="449"/>
      <c r="G53" s="506"/>
      <c r="H53" s="584"/>
      <c r="I53" s="584"/>
      <c r="J53" s="584"/>
      <c r="K53" s="584"/>
      <c r="L53" s="584"/>
      <c r="M53" s="584"/>
      <c r="N53" s="500">
        <f t="shared" si="26"/>
        <v>0</v>
      </c>
      <c r="O53" s="449"/>
      <c r="P53" s="449"/>
      <c r="Q53" s="449"/>
      <c r="R53" s="461"/>
      <c r="S53" s="500">
        <f t="shared" si="27"/>
        <v>0</v>
      </c>
      <c r="T53" s="449"/>
      <c r="U53" s="461"/>
      <c r="V53" s="500">
        <f t="shared" si="28"/>
        <v>0</v>
      </c>
      <c r="W53" s="449"/>
      <c r="X53" s="461"/>
      <c r="Y53" s="584"/>
      <c r="Z53" s="500">
        <f t="shared" ref="Z53:Z84" si="30">SUM(AA53:AD53)</f>
        <v>0</v>
      </c>
      <c r="AA53" s="449"/>
      <c r="AB53" s="449"/>
      <c r="AC53" s="448"/>
      <c r="AD53" s="461"/>
    </row>
    <row r="54" spans="1:30" ht="15">
      <c r="A54" s="260" t="s">
        <v>249</v>
      </c>
      <c r="B54" s="261"/>
      <c r="C54" s="262">
        <v>38</v>
      </c>
      <c r="D54" s="500">
        <f t="shared" si="29"/>
        <v>0</v>
      </c>
      <c r="E54" s="448"/>
      <c r="F54" s="449"/>
      <c r="G54" s="506"/>
      <c r="H54" s="584"/>
      <c r="I54" s="584"/>
      <c r="J54" s="584"/>
      <c r="K54" s="584"/>
      <c r="L54" s="584"/>
      <c r="M54" s="584"/>
      <c r="N54" s="500">
        <f t="shared" si="26"/>
        <v>0</v>
      </c>
      <c r="O54" s="449"/>
      <c r="P54" s="449"/>
      <c r="Q54" s="449"/>
      <c r="R54" s="461"/>
      <c r="S54" s="500">
        <f t="shared" si="27"/>
        <v>0</v>
      </c>
      <c r="T54" s="449"/>
      <c r="U54" s="461"/>
      <c r="V54" s="500">
        <f t="shared" si="28"/>
        <v>0</v>
      </c>
      <c r="W54" s="449"/>
      <c r="X54" s="461"/>
      <c r="Y54" s="584"/>
      <c r="Z54" s="500">
        <f t="shared" si="30"/>
        <v>0</v>
      </c>
      <c r="AA54" s="449"/>
      <c r="AB54" s="449"/>
      <c r="AC54" s="448"/>
      <c r="AD54" s="461"/>
    </row>
    <row r="55" spans="1:30" ht="15">
      <c r="A55" s="260" t="s">
        <v>250</v>
      </c>
      <c r="B55" s="261"/>
      <c r="C55" s="262">
        <v>39</v>
      </c>
      <c r="D55" s="500">
        <f t="shared" si="29"/>
        <v>0</v>
      </c>
      <c r="E55" s="448"/>
      <c r="F55" s="449"/>
      <c r="G55" s="506"/>
      <c r="H55" s="584"/>
      <c r="I55" s="584"/>
      <c r="J55" s="584"/>
      <c r="K55" s="584"/>
      <c r="L55" s="584"/>
      <c r="M55" s="584"/>
      <c r="N55" s="500">
        <f t="shared" si="26"/>
        <v>0</v>
      </c>
      <c r="O55" s="449"/>
      <c r="P55" s="449"/>
      <c r="Q55" s="449"/>
      <c r="R55" s="461"/>
      <c r="S55" s="500">
        <f t="shared" si="27"/>
        <v>0</v>
      </c>
      <c r="T55" s="449"/>
      <c r="U55" s="461"/>
      <c r="V55" s="500">
        <f t="shared" si="28"/>
        <v>0</v>
      </c>
      <c r="W55" s="449"/>
      <c r="X55" s="461"/>
      <c r="Y55" s="584"/>
      <c r="Z55" s="500">
        <f t="shared" si="30"/>
        <v>0</v>
      </c>
      <c r="AA55" s="449"/>
      <c r="AB55" s="449"/>
      <c r="AC55" s="448"/>
      <c r="AD55" s="461"/>
    </row>
    <row r="56" spans="1:30" ht="15">
      <c r="A56" s="260" t="s">
        <v>251</v>
      </c>
      <c r="B56" s="261"/>
      <c r="C56" s="262">
        <v>40</v>
      </c>
      <c r="D56" s="500">
        <f t="shared" si="29"/>
        <v>0</v>
      </c>
      <c r="E56" s="448"/>
      <c r="F56" s="449"/>
      <c r="G56" s="506"/>
      <c r="H56" s="584"/>
      <c r="I56" s="584"/>
      <c r="J56" s="584"/>
      <c r="K56" s="584"/>
      <c r="L56" s="584"/>
      <c r="M56" s="584"/>
      <c r="N56" s="500">
        <f t="shared" si="26"/>
        <v>0</v>
      </c>
      <c r="O56" s="449"/>
      <c r="P56" s="449"/>
      <c r="Q56" s="449"/>
      <c r="R56" s="461"/>
      <c r="S56" s="500">
        <f t="shared" si="27"/>
        <v>0</v>
      </c>
      <c r="T56" s="449"/>
      <c r="U56" s="461"/>
      <c r="V56" s="500">
        <f t="shared" si="28"/>
        <v>0</v>
      </c>
      <c r="W56" s="449"/>
      <c r="X56" s="461"/>
      <c r="Y56" s="584"/>
      <c r="Z56" s="500">
        <f t="shared" si="30"/>
        <v>0</v>
      </c>
      <c r="AA56" s="449"/>
      <c r="AB56" s="449"/>
      <c r="AC56" s="448"/>
      <c r="AD56" s="461"/>
    </row>
    <row r="57" spans="1:30" ht="15">
      <c r="A57" s="260" t="s">
        <v>252</v>
      </c>
      <c r="B57" s="261"/>
      <c r="C57" s="262">
        <v>41</v>
      </c>
      <c r="D57" s="500">
        <f t="shared" si="29"/>
        <v>0</v>
      </c>
      <c r="E57" s="448"/>
      <c r="F57" s="449"/>
      <c r="G57" s="506"/>
      <c r="H57" s="584"/>
      <c r="I57" s="584"/>
      <c r="J57" s="584"/>
      <c r="K57" s="584"/>
      <c r="L57" s="584"/>
      <c r="M57" s="584"/>
      <c r="N57" s="500">
        <f t="shared" si="26"/>
        <v>0</v>
      </c>
      <c r="O57" s="449"/>
      <c r="P57" s="449"/>
      <c r="Q57" s="449"/>
      <c r="R57" s="461"/>
      <c r="S57" s="500">
        <f t="shared" si="27"/>
        <v>0</v>
      </c>
      <c r="T57" s="449"/>
      <c r="U57" s="461"/>
      <c r="V57" s="500">
        <f t="shared" si="28"/>
        <v>0</v>
      </c>
      <c r="W57" s="449"/>
      <c r="X57" s="461"/>
      <c r="Y57" s="584"/>
      <c r="Z57" s="500">
        <f t="shared" si="30"/>
        <v>0</v>
      </c>
      <c r="AA57" s="449"/>
      <c r="AB57" s="449"/>
      <c r="AC57" s="448"/>
      <c r="AD57" s="461"/>
    </row>
    <row r="58" spans="1:30" ht="15">
      <c r="A58" s="260" t="s">
        <v>253</v>
      </c>
      <c r="B58" s="261"/>
      <c r="C58" s="262">
        <v>42</v>
      </c>
      <c r="D58" s="500">
        <f t="shared" si="29"/>
        <v>0</v>
      </c>
      <c r="E58" s="448"/>
      <c r="F58" s="449"/>
      <c r="G58" s="506"/>
      <c r="H58" s="584"/>
      <c r="I58" s="584"/>
      <c r="J58" s="584"/>
      <c r="K58" s="584"/>
      <c r="L58" s="584"/>
      <c r="M58" s="584"/>
      <c r="N58" s="500">
        <f t="shared" si="26"/>
        <v>0</v>
      </c>
      <c r="O58" s="449"/>
      <c r="P58" s="449"/>
      <c r="Q58" s="449"/>
      <c r="R58" s="461"/>
      <c r="S58" s="500">
        <f t="shared" si="27"/>
        <v>0</v>
      </c>
      <c r="T58" s="449"/>
      <c r="U58" s="461"/>
      <c r="V58" s="500">
        <f t="shared" si="28"/>
        <v>0</v>
      </c>
      <c r="W58" s="449"/>
      <c r="X58" s="461"/>
      <c r="Y58" s="584"/>
      <c r="Z58" s="500">
        <f t="shared" si="30"/>
        <v>0</v>
      </c>
      <c r="AA58" s="449"/>
      <c r="AB58" s="449"/>
      <c r="AC58" s="448"/>
      <c r="AD58" s="461"/>
    </row>
    <row r="59" spans="1:30" ht="15">
      <c r="A59" s="260" t="s">
        <v>254</v>
      </c>
      <c r="B59" s="261"/>
      <c r="C59" s="262">
        <v>43</v>
      </c>
      <c r="D59" s="500">
        <f t="shared" si="29"/>
        <v>0</v>
      </c>
      <c r="E59" s="448"/>
      <c r="F59" s="449"/>
      <c r="G59" s="506"/>
      <c r="H59" s="584"/>
      <c r="I59" s="584"/>
      <c r="J59" s="584"/>
      <c r="K59" s="584"/>
      <c r="L59" s="584"/>
      <c r="M59" s="584"/>
      <c r="N59" s="500">
        <f t="shared" si="26"/>
        <v>0</v>
      </c>
      <c r="O59" s="449"/>
      <c r="P59" s="449"/>
      <c r="Q59" s="449"/>
      <c r="R59" s="461"/>
      <c r="S59" s="500">
        <f t="shared" si="27"/>
        <v>0</v>
      </c>
      <c r="T59" s="449"/>
      <c r="U59" s="461"/>
      <c r="V59" s="500">
        <f t="shared" si="28"/>
        <v>0</v>
      </c>
      <c r="W59" s="449"/>
      <c r="X59" s="461"/>
      <c r="Y59" s="584"/>
      <c r="Z59" s="500">
        <f t="shared" si="30"/>
        <v>0</v>
      </c>
      <c r="AA59" s="449"/>
      <c r="AB59" s="449"/>
      <c r="AC59" s="448"/>
      <c r="AD59" s="461"/>
    </row>
    <row r="60" spans="1:30" ht="15">
      <c r="A60" s="260" t="s">
        <v>255</v>
      </c>
      <c r="B60" s="261"/>
      <c r="C60" s="262">
        <v>44</v>
      </c>
      <c r="D60" s="500">
        <f t="shared" si="29"/>
        <v>0</v>
      </c>
      <c r="E60" s="448"/>
      <c r="F60" s="449"/>
      <c r="G60" s="506"/>
      <c r="H60" s="584"/>
      <c r="I60" s="584"/>
      <c r="J60" s="584"/>
      <c r="K60" s="584"/>
      <c r="L60" s="584"/>
      <c r="M60" s="584"/>
      <c r="N60" s="500">
        <f t="shared" si="26"/>
        <v>0</v>
      </c>
      <c r="O60" s="449"/>
      <c r="P60" s="449"/>
      <c r="Q60" s="449"/>
      <c r="R60" s="461"/>
      <c r="S60" s="500">
        <f t="shared" si="27"/>
        <v>0</v>
      </c>
      <c r="T60" s="449"/>
      <c r="U60" s="461"/>
      <c r="V60" s="500">
        <f t="shared" si="28"/>
        <v>0</v>
      </c>
      <c r="W60" s="449"/>
      <c r="X60" s="461"/>
      <c r="Y60" s="584"/>
      <c r="Z60" s="500">
        <f t="shared" si="30"/>
        <v>0</v>
      </c>
      <c r="AA60" s="449"/>
      <c r="AB60" s="449"/>
      <c r="AC60" s="448"/>
      <c r="AD60" s="461"/>
    </row>
    <row r="61" spans="1:30" ht="15">
      <c r="A61" s="260" t="s">
        <v>256</v>
      </c>
      <c r="B61" s="261"/>
      <c r="C61" s="262">
        <v>45</v>
      </c>
      <c r="D61" s="500">
        <f t="shared" si="29"/>
        <v>0</v>
      </c>
      <c r="E61" s="448"/>
      <c r="F61" s="449"/>
      <c r="G61" s="506"/>
      <c r="H61" s="584"/>
      <c r="I61" s="584"/>
      <c r="J61" s="584"/>
      <c r="K61" s="584"/>
      <c r="L61" s="584"/>
      <c r="M61" s="584"/>
      <c r="N61" s="500">
        <f t="shared" si="26"/>
        <v>0</v>
      </c>
      <c r="O61" s="449"/>
      <c r="P61" s="449"/>
      <c r="Q61" s="449"/>
      <c r="R61" s="461"/>
      <c r="S61" s="500">
        <f t="shared" si="27"/>
        <v>0</v>
      </c>
      <c r="T61" s="449"/>
      <c r="U61" s="461"/>
      <c r="V61" s="500">
        <f t="shared" si="28"/>
        <v>0</v>
      </c>
      <c r="W61" s="449"/>
      <c r="X61" s="461"/>
      <c r="Y61" s="584"/>
      <c r="Z61" s="500">
        <f t="shared" si="30"/>
        <v>0</v>
      </c>
      <c r="AA61" s="449"/>
      <c r="AB61" s="449"/>
      <c r="AC61" s="448"/>
      <c r="AD61" s="461"/>
    </row>
    <row r="62" spans="1:30" ht="15">
      <c r="A62" s="260" t="s">
        <v>257</v>
      </c>
      <c r="B62" s="261"/>
      <c r="C62" s="262">
        <v>46</v>
      </c>
      <c r="D62" s="500">
        <f t="shared" si="29"/>
        <v>0</v>
      </c>
      <c r="E62" s="448"/>
      <c r="F62" s="449"/>
      <c r="G62" s="506"/>
      <c r="H62" s="584"/>
      <c r="I62" s="584"/>
      <c r="J62" s="584"/>
      <c r="K62" s="584"/>
      <c r="L62" s="584"/>
      <c r="M62" s="584"/>
      <c r="N62" s="500">
        <f t="shared" si="26"/>
        <v>0</v>
      </c>
      <c r="O62" s="449"/>
      <c r="P62" s="449"/>
      <c r="Q62" s="449"/>
      <c r="R62" s="461"/>
      <c r="S62" s="500">
        <f t="shared" si="27"/>
        <v>0</v>
      </c>
      <c r="T62" s="449"/>
      <c r="U62" s="461"/>
      <c r="V62" s="500">
        <f t="shared" si="28"/>
        <v>0</v>
      </c>
      <c r="W62" s="449"/>
      <c r="X62" s="461"/>
      <c r="Y62" s="584"/>
      <c r="Z62" s="500">
        <f t="shared" si="30"/>
        <v>0</v>
      </c>
      <c r="AA62" s="449"/>
      <c r="AB62" s="449"/>
      <c r="AC62" s="448"/>
      <c r="AD62" s="461"/>
    </row>
    <row r="63" spans="1:30" ht="15">
      <c r="A63" s="260" t="s">
        <v>258</v>
      </c>
      <c r="B63" s="261"/>
      <c r="C63" s="262">
        <v>47</v>
      </c>
      <c r="D63" s="500">
        <f t="shared" si="29"/>
        <v>0</v>
      </c>
      <c r="E63" s="448"/>
      <c r="F63" s="449"/>
      <c r="G63" s="506"/>
      <c r="H63" s="584"/>
      <c r="I63" s="584"/>
      <c r="J63" s="584"/>
      <c r="K63" s="584"/>
      <c r="L63" s="584"/>
      <c r="M63" s="584"/>
      <c r="N63" s="500">
        <f t="shared" si="26"/>
        <v>0</v>
      </c>
      <c r="O63" s="449"/>
      <c r="P63" s="449"/>
      <c r="Q63" s="449"/>
      <c r="R63" s="461"/>
      <c r="S63" s="500">
        <f t="shared" si="27"/>
        <v>0</v>
      </c>
      <c r="T63" s="449"/>
      <c r="U63" s="461"/>
      <c r="V63" s="500">
        <f t="shared" si="28"/>
        <v>0</v>
      </c>
      <c r="W63" s="449"/>
      <c r="X63" s="461"/>
      <c r="Y63" s="584"/>
      <c r="Z63" s="500">
        <f t="shared" si="30"/>
        <v>0</v>
      </c>
      <c r="AA63" s="449"/>
      <c r="AB63" s="449"/>
      <c r="AC63" s="448"/>
      <c r="AD63" s="461"/>
    </row>
    <row r="64" spans="1:30" ht="15">
      <c r="A64" s="260" t="s">
        <v>259</v>
      </c>
      <c r="B64" s="261"/>
      <c r="C64" s="262">
        <v>48</v>
      </c>
      <c r="D64" s="500">
        <f t="shared" si="29"/>
        <v>0</v>
      </c>
      <c r="E64" s="448"/>
      <c r="F64" s="449"/>
      <c r="G64" s="506"/>
      <c r="H64" s="584"/>
      <c r="I64" s="584"/>
      <c r="J64" s="584"/>
      <c r="K64" s="584"/>
      <c r="L64" s="584"/>
      <c r="M64" s="584"/>
      <c r="N64" s="500">
        <f t="shared" si="26"/>
        <v>0</v>
      </c>
      <c r="O64" s="449"/>
      <c r="P64" s="449"/>
      <c r="Q64" s="449"/>
      <c r="R64" s="461"/>
      <c r="S64" s="500">
        <f t="shared" si="27"/>
        <v>0</v>
      </c>
      <c r="T64" s="449"/>
      <c r="U64" s="461"/>
      <c r="V64" s="500">
        <f t="shared" si="28"/>
        <v>0</v>
      </c>
      <c r="W64" s="449"/>
      <c r="X64" s="461"/>
      <c r="Y64" s="584"/>
      <c r="Z64" s="500">
        <f t="shared" si="30"/>
        <v>0</v>
      </c>
      <c r="AA64" s="449"/>
      <c r="AB64" s="449"/>
      <c r="AC64" s="448"/>
      <c r="AD64" s="461"/>
    </row>
    <row r="65" spans="1:30" ht="15">
      <c r="A65" s="260" t="s">
        <v>260</v>
      </c>
      <c r="B65" s="261"/>
      <c r="C65" s="262">
        <v>49</v>
      </c>
      <c r="D65" s="500">
        <f t="shared" si="29"/>
        <v>0</v>
      </c>
      <c r="E65" s="448"/>
      <c r="F65" s="449"/>
      <c r="G65" s="506"/>
      <c r="H65" s="584"/>
      <c r="I65" s="584"/>
      <c r="J65" s="584"/>
      <c r="K65" s="584"/>
      <c r="L65" s="584"/>
      <c r="M65" s="584"/>
      <c r="N65" s="500">
        <f t="shared" si="26"/>
        <v>0</v>
      </c>
      <c r="O65" s="449"/>
      <c r="P65" s="449"/>
      <c r="Q65" s="449"/>
      <c r="R65" s="461"/>
      <c r="S65" s="500">
        <f t="shared" si="27"/>
        <v>0</v>
      </c>
      <c r="T65" s="449"/>
      <c r="U65" s="461"/>
      <c r="V65" s="500">
        <f t="shared" si="28"/>
        <v>0</v>
      </c>
      <c r="W65" s="449"/>
      <c r="X65" s="461"/>
      <c r="Y65" s="584"/>
      <c r="Z65" s="500">
        <f t="shared" si="30"/>
        <v>0</v>
      </c>
      <c r="AA65" s="449"/>
      <c r="AB65" s="449"/>
      <c r="AC65" s="448"/>
      <c r="AD65" s="461"/>
    </row>
    <row r="66" spans="1:30" ht="15">
      <c r="A66" s="260" t="s">
        <v>261</v>
      </c>
      <c r="B66" s="261"/>
      <c r="C66" s="262">
        <v>50</v>
      </c>
      <c r="D66" s="500">
        <f t="shared" si="29"/>
        <v>0</v>
      </c>
      <c r="E66" s="448"/>
      <c r="F66" s="449"/>
      <c r="G66" s="506"/>
      <c r="H66" s="584"/>
      <c r="I66" s="584"/>
      <c r="J66" s="584"/>
      <c r="K66" s="584"/>
      <c r="L66" s="584"/>
      <c r="M66" s="584"/>
      <c r="N66" s="500">
        <f t="shared" si="26"/>
        <v>0</v>
      </c>
      <c r="O66" s="449"/>
      <c r="P66" s="449"/>
      <c r="Q66" s="449"/>
      <c r="R66" s="461"/>
      <c r="S66" s="500">
        <f t="shared" si="27"/>
        <v>0</v>
      </c>
      <c r="T66" s="449"/>
      <c r="U66" s="461"/>
      <c r="V66" s="500">
        <f t="shared" si="28"/>
        <v>0</v>
      </c>
      <c r="W66" s="449"/>
      <c r="X66" s="461"/>
      <c r="Y66" s="584"/>
      <c r="Z66" s="500">
        <f t="shared" si="30"/>
        <v>0</v>
      </c>
      <c r="AA66" s="449"/>
      <c r="AB66" s="449"/>
      <c r="AC66" s="448"/>
      <c r="AD66" s="461"/>
    </row>
    <row r="67" spans="1:30" ht="15">
      <c r="A67" s="260" t="s">
        <v>262</v>
      </c>
      <c r="B67" s="261"/>
      <c r="C67" s="262">
        <v>51</v>
      </c>
      <c r="D67" s="500">
        <f t="shared" si="29"/>
        <v>0</v>
      </c>
      <c r="E67" s="448"/>
      <c r="F67" s="449"/>
      <c r="G67" s="506"/>
      <c r="H67" s="584"/>
      <c r="I67" s="584"/>
      <c r="J67" s="584"/>
      <c r="K67" s="584"/>
      <c r="L67" s="584"/>
      <c r="M67" s="584"/>
      <c r="N67" s="500">
        <f t="shared" si="26"/>
        <v>0</v>
      </c>
      <c r="O67" s="449"/>
      <c r="P67" s="449"/>
      <c r="Q67" s="449"/>
      <c r="R67" s="461"/>
      <c r="S67" s="500">
        <f t="shared" si="27"/>
        <v>0</v>
      </c>
      <c r="T67" s="449"/>
      <c r="U67" s="461"/>
      <c r="V67" s="500">
        <f t="shared" si="28"/>
        <v>0</v>
      </c>
      <c r="W67" s="449"/>
      <c r="X67" s="461"/>
      <c r="Y67" s="584"/>
      <c r="Z67" s="500">
        <f t="shared" si="30"/>
        <v>0</v>
      </c>
      <c r="AA67" s="449"/>
      <c r="AB67" s="449"/>
      <c r="AC67" s="448"/>
      <c r="AD67" s="461"/>
    </row>
    <row r="68" spans="1:30" ht="15">
      <c r="A68" s="260" t="s">
        <v>263</v>
      </c>
      <c r="B68" s="261"/>
      <c r="C68" s="262">
        <v>52</v>
      </c>
      <c r="D68" s="500">
        <f t="shared" si="29"/>
        <v>0</v>
      </c>
      <c r="E68" s="448"/>
      <c r="F68" s="449"/>
      <c r="G68" s="506"/>
      <c r="H68" s="584"/>
      <c r="I68" s="584"/>
      <c r="J68" s="584"/>
      <c r="K68" s="584"/>
      <c r="L68" s="584"/>
      <c r="M68" s="584"/>
      <c r="N68" s="500">
        <f t="shared" si="26"/>
        <v>0</v>
      </c>
      <c r="O68" s="449"/>
      <c r="P68" s="449"/>
      <c r="Q68" s="449"/>
      <c r="R68" s="461"/>
      <c r="S68" s="500">
        <f t="shared" si="27"/>
        <v>0</v>
      </c>
      <c r="T68" s="449"/>
      <c r="U68" s="461"/>
      <c r="V68" s="500">
        <f t="shared" si="28"/>
        <v>0</v>
      </c>
      <c r="W68" s="449"/>
      <c r="X68" s="461"/>
      <c r="Y68" s="584"/>
      <c r="Z68" s="500">
        <f t="shared" si="30"/>
        <v>0</v>
      </c>
      <c r="AA68" s="449"/>
      <c r="AB68" s="449"/>
      <c r="AC68" s="448"/>
      <c r="AD68" s="461"/>
    </row>
    <row r="69" spans="1:30" ht="15">
      <c r="A69" s="260" t="s">
        <v>264</v>
      </c>
      <c r="B69" s="261"/>
      <c r="C69" s="262">
        <v>53</v>
      </c>
      <c r="D69" s="500">
        <f t="shared" si="29"/>
        <v>0</v>
      </c>
      <c r="E69" s="448"/>
      <c r="F69" s="449"/>
      <c r="G69" s="506"/>
      <c r="H69" s="584"/>
      <c r="I69" s="584"/>
      <c r="J69" s="584"/>
      <c r="K69" s="584"/>
      <c r="L69" s="584"/>
      <c r="M69" s="584"/>
      <c r="N69" s="500">
        <f t="shared" si="26"/>
        <v>0</v>
      </c>
      <c r="O69" s="449"/>
      <c r="P69" s="449"/>
      <c r="Q69" s="449"/>
      <c r="R69" s="461"/>
      <c r="S69" s="500">
        <f t="shared" si="27"/>
        <v>0</v>
      </c>
      <c r="T69" s="449"/>
      <c r="U69" s="461"/>
      <c r="V69" s="500">
        <f t="shared" si="28"/>
        <v>0</v>
      </c>
      <c r="W69" s="449"/>
      <c r="X69" s="461"/>
      <c r="Y69" s="584"/>
      <c r="Z69" s="500">
        <f t="shared" si="30"/>
        <v>0</v>
      </c>
      <c r="AA69" s="449"/>
      <c r="AB69" s="449"/>
      <c r="AC69" s="448"/>
      <c r="AD69" s="461"/>
    </row>
    <row r="70" spans="1:30" ht="15">
      <c r="A70" s="260" t="s">
        <v>265</v>
      </c>
      <c r="B70" s="261"/>
      <c r="C70" s="262">
        <v>54</v>
      </c>
      <c r="D70" s="500">
        <f t="shared" si="29"/>
        <v>0</v>
      </c>
      <c r="E70" s="448"/>
      <c r="F70" s="449"/>
      <c r="G70" s="506"/>
      <c r="H70" s="584"/>
      <c r="I70" s="584"/>
      <c r="J70" s="584"/>
      <c r="K70" s="584"/>
      <c r="L70" s="584"/>
      <c r="M70" s="584"/>
      <c r="N70" s="500">
        <f t="shared" si="26"/>
        <v>0</v>
      </c>
      <c r="O70" s="449"/>
      <c r="P70" s="449"/>
      <c r="Q70" s="449"/>
      <c r="R70" s="461"/>
      <c r="S70" s="500">
        <f t="shared" si="27"/>
        <v>0</v>
      </c>
      <c r="T70" s="449"/>
      <c r="U70" s="461"/>
      <c r="V70" s="500">
        <f t="shared" si="28"/>
        <v>0</v>
      </c>
      <c r="W70" s="449"/>
      <c r="X70" s="461"/>
      <c r="Y70" s="584"/>
      <c r="Z70" s="500">
        <f t="shared" si="30"/>
        <v>0</v>
      </c>
      <c r="AA70" s="449"/>
      <c r="AB70" s="449"/>
      <c r="AC70" s="448"/>
      <c r="AD70" s="461"/>
    </row>
    <row r="71" spans="1:30" ht="15">
      <c r="A71" s="260" t="s">
        <v>266</v>
      </c>
      <c r="B71" s="261"/>
      <c r="C71" s="262">
        <v>55</v>
      </c>
      <c r="D71" s="500">
        <f t="shared" si="29"/>
        <v>0</v>
      </c>
      <c r="E71" s="448"/>
      <c r="F71" s="449"/>
      <c r="G71" s="506"/>
      <c r="H71" s="584"/>
      <c r="I71" s="584"/>
      <c r="J71" s="584"/>
      <c r="K71" s="584"/>
      <c r="L71" s="584"/>
      <c r="M71" s="584"/>
      <c r="N71" s="500">
        <f t="shared" si="26"/>
        <v>0</v>
      </c>
      <c r="O71" s="449"/>
      <c r="P71" s="449"/>
      <c r="Q71" s="449"/>
      <c r="R71" s="461"/>
      <c r="S71" s="500">
        <f t="shared" si="27"/>
        <v>0</v>
      </c>
      <c r="T71" s="449"/>
      <c r="U71" s="461"/>
      <c r="V71" s="500">
        <f t="shared" si="28"/>
        <v>0</v>
      </c>
      <c r="W71" s="449"/>
      <c r="X71" s="461"/>
      <c r="Y71" s="584"/>
      <c r="Z71" s="500">
        <f t="shared" si="30"/>
        <v>0</v>
      </c>
      <c r="AA71" s="449"/>
      <c r="AB71" s="449"/>
      <c r="AC71" s="448"/>
      <c r="AD71" s="461"/>
    </row>
    <row r="72" spans="1:30" ht="15">
      <c r="A72" s="260" t="s">
        <v>267</v>
      </c>
      <c r="B72" s="261"/>
      <c r="C72" s="262">
        <v>56</v>
      </c>
      <c r="D72" s="500">
        <f t="shared" si="29"/>
        <v>0</v>
      </c>
      <c r="E72" s="448"/>
      <c r="F72" s="449"/>
      <c r="G72" s="506"/>
      <c r="H72" s="584"/>
      <c r="I72" s="584"/>
      <c r="J72" s="584"/>
      <c r="K72" s="584"/>
      <c r="L72" s="584"/>
      <c r="M72" s="584"/>
      <c r="N72" s="500">
        <f t="shared" si="26"/>
        <v>0</v>
      </c>
      <c r="O72" s="449"/>
      <c r="P72" s="449"/>
      <c r="Q72" s="449"/>
      <c r="R72" s="461"/>
      <c r="S72" s="500">
        <f t="shared" si="27"/>
        <v>0</v>
      </c>
      <c r="T72" s="449"/>
      <c r="U72" s="461"/>
      <c r="V72" s="500">
        <f t="shared" si="28"/>
        <v>0</v>
      </c>
      <c r="W72" s="449"/>
      <c r="X72" s="461"/>
      <c r="Y72" s="584"/>
      <c r="Z72" s="500">
        <f t="shared" si="30"/>
        <v>0</v>
      </c>
      <c r="AA72" s="449"/>
      <c r="AB72" s="449"/>
      <c r="AC72" s="448"/>
      <c r="AD72" s="461"/>
    </row>
    <row r="73" spans="1:30" ht="15">
      <c r="A73" s="232" t="s">
        <v>268</v>
      </c>
      <c r="B73" s="233"/>
      <c r="C73" s="234">
        <v>57</v>
      </c>
      <c r="D73" s="501">
        <f t="shared" si="29"/>
        <v>0</v>
      </c>
      <c r="E73" s="235">
        <f t="shared" ref="E73:L73" si="31">SUM(E74:E76)</f>
        <v>0</v>
      </c>
      <c r="F73" s="236">
        <f t="shared" si="31"/>
        <v>0</v>
      </c>
      <c r="G73" s="507">
        <f t="shared" si="31"/>
        <v>0</v>
      </c>
      <c r="H73" s="585">
        <f t="shared" si="31"/>
        <v>0</v>
      </c>
      <c r="I73" s="585">
        <f t="shared" si="31"/>
        <v>0</v>
      </c>
      <c r="J73" s="585">
        <f t="shared" si="31"/>
        <v>0</v>
      </c>
      <c r="K73" s="585">
        <f t="shared" si="31"/>
        <v>0</v>
      </c>
      <c r="L73" s="585">
        <f t="shared" si="31"/>
        <v>0</v>
      </c>
      <c r="M73" s="585">
        <f>SUM(M74:M76)</f>
        <v>0</v>
      </c>
      <c r="N73" s="501">
        <f t="shared" si="26"/>
        <v>0</v>
      </c>
      <c r="O73" s="236">
        <f t="shared" ref="O73:R73" si="32">SUM(O74:O76)</f>
        <v>0</v>
      </c>
      <c r="P73" s="236">
        <f t="shared" si="32"/>
        <v>0</v>
      </c>
      <c r="Q73" s="236">
        <f t="shared" si="32"/>
        <v>0</v>
      </c>
      <c r="R73" s="462">
        <f t="shared" si="32"/>
        <v>0</v>
      </c>
      <c r="S73" s="501">
        <f t="shared" si="27"/>
        <v>0</v>
      </c>
      <c r="T73" s="236">
        <f t="shared" ref="T73:U73" si="33">SUM(T74:T76)</f>
        <v>0</v>
      </c>
      <c r="U73" s="462">
        <f t="shared" si="33"/>
        <v>0</v>
      </c>
      <c r="V73" s="501">
        <f t="shared" si="28"/>
        <v>0</v>
      </c>
      <c r="W73" s="236">
        <f t="shared" ref="W73:Y73" si="34">SUM(W74:W76)</f>
        <v>0</v>
      </c>
      <c r="X73" s="462">
        <f t="shared" si="34"/>
        <v>0</v>
      </c>
      <c r="Y73" s="585">
        <f t="shared" si="34"/>
        <v>0</v>
      </c>
      <c r="Z73" s="501">
        <f t="shared" si="30"/>
        <v>0</v>
      </c>
      <c r="AA73" s="236">
        <f t="shared" ref="AA73:AB73" si="35">SUM(AA74:AA76)</f>
        <v>0</v>
      </c>
      <c r="AB73" s="236">
        <f t="shared" si="35"/>
        <v>0</v>
      </c>
      <c r="AC73" s="235">
        <f>SUM(AC74:AC76)</f>
        <v>0</v>
      </c>
      <c r="AD73" s="462">
        <f>SUM(AD74:AD76)</f>
        <v>0</v>
      </c>
    </row>
    <row r="74" spans="1:30" ht="15">
      <c r="A74" s="260" t="s">
        <v>351</v>
      </c>
      <c r="B74" s="261"/>
      <c r="C74" s="262">
        <v>58</v>
      </c>
      <c r="D74" s="500">
        <f t="shared" si="29"/>
        <v>0</v>
      </c>
      <c r="E74" s="448"/>
      <c r="F74" s="449"/>
      <c r="G74" s="506"/>
      <c r="H74" s="584"/>
      <c r="I74" s="584"/>
      <c r="J74" s="584"/>
      <c r="K74" s="584"/>
      <c r="L74" s="584"/>
      <c r="M74" s="584"/>
      <c r="N74" s="500">
        <f t="shared" si="26"/>
        <v>0</v>
      </c>
      <c r="O74" s="449"/>
      <c r="P74" s="449"/>
      <c r="Q74" s="449"/>
      <c r="R74" s="461"/>
      <c r="S74" s="500">
        <f t="shared" si="27"/>
        <v>0</v>
      </c>
      <c r="T74" s="449"/>
      <c r="U74" s="461"/>
      <c r="V74" s="500">
        <f t="shared" si="28"/>
        <v>0</v>
      </c>
      <c r="W74" s="449"/>
      <c r="X74" s="461"/>
      <c r="Y74" s="584"/>
      <c r="Z74" s="500">
        <f t="shared" si="30"/>
        <v>0</v>
      </c>
      <c r="AA74" s="449"/>
      <c r="AB74" s="449"/>
      <c r="AC74" s="448"/>
      <c r="AD74" s="461"/>
    </row>
    <row r="75" spans="1:30" ht="15">
      <c r="A75" s="260" t="s">
        <v>270</v>
      </c>
      <c r="B75" s="261"/>
      <c r="C75" s="262">
        <v>59</v>
      </c>
      <c r="D75" s="500">
        <f t="shared" si="29"/>
        <v>0</v>
      </c>
      <c r="E75" s="448"/>
      <c r="F75" s="449"/>
      <c r="G75" s="506"/>
      <c r="H75" s="584"/>
      <c r="I75" s="584"/>
      <c r="J75" s="584"/>
      <c r="K75" s="584"/>
      <c r="L75" s="584"/>
      <c r="M75" s="584"/>
      <c r="N75" s="500">
        <f t="shared" si="26"/>
        <v>0</v>
      </c>
      <c r="O75" s="449"/>
      <c r="P75" s="449"/>
      <c r="Q75" s="449"/>
      <c r="R75" s="461"/>
      <c r="S75" s="500">
        <f t="shared" si="27"/>
        <v>0</v>
      </c>
      <c r="T75" s="449"/>
      <c r="U75" s="461"/>
      <c r="V75" s="500">
        <f t="shared" si="28"/>
        <v>0</v>
      </c>
      <c r="W75" s="449"/>
      <c r="X75" s="461"/>
      <c r="Y75" s="584"/>
      <c r="Z75" s="500">
        <f t="shared" si="30"/>
        <v>0</v>
      </c>
      <c r="AA75" s="449"/>
      <c r="AB75" s="449"/>
      <c r="AC75" s="448"/>
      <c r="AD75" s="461"/>
    </row>
    <row r="76" spans="1:30" ht="15">
      <c r="A76" s="260" t="s">
        <v>271</v>
      </c>
      <c r="B76" s="261"/>
      <c r="C76" s="262">
        <v>60</v>
      </c>
      <c r="D76" s="500">
        <f t="shared" si="29"/>
        <v>0</v>
      </c>
      <c r="E76" s="448"/>
      <c r="F76" s="449"/>
      <c r="G76" s="506"/>
      <c r="H76" s="584"/>
      <c r="I76" s="584"/>
      <c r="J76" s="584"/>
      <c r="K76" s="584"/>
      <c r="L76" s="584"/>
      <c r="M76" s="584"/>
      <c r="N76" s="500">
        <f t="shared" si="26"/>
        <v>0</v>
      </c>
      <c r="O76" s="449"/>
      <c r="P76" s="449"/>
      <c r="Q76" s="449"/>
      <c r="R76" s="461"/>
      <c r="S76" s="500">
        <f t="shared" si="27"/>
        <v>0</v>
      </c>
      <c r="T76" s="449"/>
      <c r="U76" s="461"/>
      <c r="V76" s="500">
        <f t="shared" si="28"/>
        <v>0</v>
      </c>
      <c r="W76" s="449"/>
      <c r="X76" s="461"/>
      <c r="Y76" s="584"/>
      <c r="Z76" s="500">
        <f t="shared" si="30"/>
        <v>0</v>
      </c>
      <c r="AA76" s="449"/>
      <c r="AB76" s="449"/>
      <c r="AC76" s="448"/>
      <c r="AD76" s="461"/>
    </row>
    <row r="77" spans="1:30" ht="15">
      <c r="A77" s="232" t="s">
        <v>272</v>
      </c>
      <c r="B77" s="233"/>
      <c r="C77" s="234">
        <v>61</v>
      </c>
      <c r="D77" s="501">
        <f t="shared" si="29"/>
        <v>0</v>
      </c>
      <c r="E77" s="235">
        <f t="shared" ref="E77:L77" si="36">SUM(E78:E83)</f>
        <v>0</v>
      </c>
      <c r="F77" s="236">
        <f t="shared" si="36"/>
        <v>0</v>
      </c>
      <c r="G77" s="507">
        <f t="shared" si="36"/>
        <v>0</v>
      </c>
      <c r="H77" s="585">
        <f t="shared" si="36"/>
        <v>0</v>
      </c>
      <c r="I77" s="585">
        <f t="shared" si="36"/>
        <v>0</v>
      </c>
      <c r="J77" s="585">
        <f t="shared" si="36"/>
        <v>0</v>
      </c>
      <c r="K77" s="585">
        <f t="shared" si="36"/>
        <v>0</v>
      </c>
      <c r="L77" s="585">
        <f t="shared" si="36"/>
        <v>0</v>
      </c>
      <c r="M77" s="585">
        <f>SUM(M78:M83)</f>
        <v>0</v>
      </c>
      <c r="N77" s="501">
        <f t="shared" si="26"/>
        <v>0</v>
      </c>
      <c r="O77" s="236">
        <f t="shared" ref="O77:R77" si="37">SUM(O78:O83)</f>
        <v>0</v>
      </c>
      <c r="P77" s="236">
        <f t="shared" si="37"/>
        <v>0</v>
      </c>
      <c r="Q77" s="236">
        <f t="shared" si="37"/>
        <v>0</v>
      </c>
      <c r="R77" s="462">
        <f t="shared" si="37"/>
        <v>0</v>
      </c>
      <c r="S77" s="501">
        <f t="shared" si="27"/>
        <v>0</v>
      </c>
      <c r="T77" s="236">
        <f t="shared" ref="T77:U77" si="38">SUM(T78:T83)</f>
        <v>0</v>
      </c>
      <c r="U77" s="462">
        <f t="shared" si="38"/>
        <v>0</v>
      </c>
      <c r="V77" s="501">
        <f t="shared" si="28"/>
        <v>0</v>
      </c>
      <c r="W77" s="236">
        <f t="shared" ref="W77:Y77" si="39">SUM(W78:W83)</f>
        <v>0</v>
      </c>
      <c r="X77" s="462">
        <f t="shared" si="39"/>
        <v>0</v>
      </c>
      <c r="Y77" s="585">
        <f t="shared" si="39"/>
        <v>0</v>
      </c>
      <c r="Z77" s="501">
        <f t="shared" si="30"/>
        <v>0</v>
      </c>
      <c r="AA77" s="236">
        <f t="shared" ref="AA77:AB77" si="40">SUM(AA78:AA83)</f>
        <v>0</v>
      </c>
      <c r="AB77" s="236">
        <f t="shared" si="40"/>
        <v>0</v>
      </c>
      <c r="AC77" s="235">
        <f>SUM(AC78:AC83)</f>
        <v>0</v>
      </c>
      <c r="AD77" s="462">
        <f>SUM(AD78:AD83)</f>
        <v>0</v>
      </c>
    </row>
    <row r="78" spans="1:30" ht="15">
      <c r="A78" s="260" t="s">
        <v>273</v>
      </c>
      <c r="B78" s="261"/>
      <c r="C78" s="262">
        <v>62</v>
      </c>
      <c r="D78" s="500">
        <f t="shared" si="29"/>
        <v>0</v>
      </c>
      <c r="E78" s="448"/>
      <c r="F78" s="449"/>
      <c r="G78" s="506"/>
      <c r="H78" s="584"/>
      <c r="I78" s="584"/>
      <c r="J78" s="584"/>
      <c r="K78" s="584"/>
      <c r="L78" s="584"/>
      <c r="M78" s="584"/>
      <c r="N78" s="500">
        <f t="shared" si="26"/>
        <v>0</v>
      </c>
      <c r="O78" s="449"/>
      <c r="P78" s="449"/>
      <c r="Q78" s="449"/>
      <c r="R78" s="461"/>
      <c r="S78" s="500">
        <f t="shared" si="27"/>
        <v>0</v>
      </c>
      <c r="T78" s="449"/>
      <c r="U78" s="461"/>
      <c r="V78" s="500">
        <f t="shared" si="28"/>
        <v>0</v>
      </c>
      <c r="W78" s="449"/>
      <c r="X78" s="461"/>
      <c r="Y78" s="584"/>
      <c r="Z78" s="500">
        <f t="shared" si="30"/>
        <v>0</v>
      </c>
      <c r="AA78" s="449"/>
      <c r="AB78" s="449"/>
      <c r="AC78" s="448"/>
      <c r="AD78" s="461"/>
    </row>
    <row r="79" spans="1:30" ht="15">
      <c r="A79" s="260" t="s">
        <v>274</v>
      </c>
      <c r="B79" s="261"/>
      <c r="C79" s="262">
        <v>63</v>
      </c>
      <c r="D79" s="500">
        <f t="shared" si="29"/>
        <v>0</v>
      </c>
      <c r="E79" s="448"/>
      <c r="F79" s="449"/>
      <c r="G79" s="506"/>
      <c r="H79" s="584"/>
      <c r="I79" s="584"/>
      <c r="J79" s="584"/>
      <c r="K79" s="584"/>
      <c r="L79" s="584"/>
      <c r="M79" s="584"/>
      <c r="N79" s="500">
        <f t="shared" si="26"/>
        <v>0</v>
      </c>
      <c r="O79" s="449"/>
      <c r="P79" s="449"/>
      <c r="Q79" s="449"/>
      <c r="R79" s="461"/>
      <c r="S79" s="500">
        <f t="shared" si="27"/>
        <v>0</v>
      </c>
      <c r="T79" s="449"/>
      <c r="U79" s="461"/>
      <c r="V79" s="500">
        <f t="shared" si="28"/>
        <v>0</v>
      </c>
      <c r="W79" s="449"/>
      <c r="X79" s="461"/>
      <c r="Y79" s="584"/>
      <c r="Z79" s="500">
        <f t="shared" si="30"/>
        <v>0</v>
      </c>
      <c r="AA79" s="449"/>
      <c r="AB79" s="449"/>
      <c r="AC79" s="448"/>
      <c r="AD79" s="461"/>
    </row>
    <row r="80" spans="1:30" ht="15">
      <c r="A80" s="260" t="s">
        <v>275</v>
      </c>
      <c r="B80" s="261"/>
      <c r="C80" s="262">
        <v>64</v>
      </c>
      <c r="D80" s="500">
        <f t="shared" si="29"/>
        <v>0</v>
      </c>
      <c r="E80" s="448"/>
      <c r="F80" s="449"/>
      <c r="G80" s="506"/>
      <c r="H80" s="584"/>
      <c r="I80" s="584"/>
      <c r="J80" s="584"/>
      <c r="K80" s="584"/>
      <c r="L80" s="584"/>
      <c r="M80" s="584"/>
      <c r="N80" s="500">
        <f t="shared" si="26"/>
        <v>0</v>
      </c>
      <c r="O80" s="449"/>
      <c r="P80" s="449"/>
      <c r="Q80" s="449"/>
      <c r="R80" s="461"/>
      <c r="S80" s="500">
        <f t="shared" si="27"/>
        <v>0</v>
      </c>
      <c r="T80" s="449"/>
      <c r="U80" s="461"/>
      <c r="V80" s="500">
        <f t="shared" si="28"/>
        <v>0</v>
      </c>
      <c r="W80" s="449"/>
      <c r="X80" s="461"/>
      <c r="Y80" s="584"/>
      <c r="Z80" s="500">
        <f t="shared" si="30"/>
        <v>0</v>
      </c>
      <c r="AA80" s="449"/>
      <c r="AB80" s="449"/>
      <c r="AC80" s="448"/>
      <c r="AD80" s="461"/>
    </row>
    <row r="81" spans="1:30" ht="15">
      <c r="A81" s="260" t="s">
        <v>276</v>
      </c>
      <c r="B81" s="261"/>
      <c r="C81" s="262">
        <v>65</v>
      </c>
      <c r="D81" s="500">
        <f t="shared" si="29"/>
        <v>0</v>
      </c>
      <c r="E81" s="448"/>
      <c r="F81" s="449"/>
      <c r="G81" s="506"/>
      <c r="H81" s="584"/>
      <c r="I81" s="584"/>
      <c r="J81" s="584"/>
      <c r="K81" s="584"/>
      <c r="L81" s="584"/>
      <c r="M81" s="584"/>
      <c r="N81" s="500">
        <f t="shared" si="26"/>
        <v>0</v>
      </c>
      <c r="O81" s="449"/>
      <c r="P81" s="449"/>
      <c r="Q81" s="449"/>
      <c r="R81" s="461"/>
      <c r="S81" s="500">
        <f t="shared" si="27"/>
        <v>0</v>
      </c>
      <c r="T81" s="449"/>
      <c r="U81" s="461"/>
      <c r="V81" s="500">
        <f t="shared" si="28"/>
        <v>0</v>
      </c>
      <c r="W81" s="449"/>
      <c r="X81" s="461"/>
      <c r="Y81" s="584"/>
      <c r="Z81" s="500">
        <f t="shared" si="30"/>
        <v>0</v>
      </c>
      <c r="AA81" s="449"/>
      <c r="AB81" s="449"/>
      <c r="AC81" s="448"/>
      <c r="AD81" s="461"/>
    </row>
    <row r="82" spans="1:30" ht="15.75" thickBot="1">
      <c r="A82" s="265" t="s">
        <v>277</v>
      </c>
      <c r="B82" s="266"/>
      <c r="C82" s="267">
        <v>66</v>
      </c>
      <c r="D82" s="502">
        <f t="shared" si="29"/>
        <v>0</v>
      </c>
      <c r="E82" s="450"/>
      <c r="F82" s="451"/>
      <c r="G82" s="508"/>
      <c r="H82" s="586"/>
      <c r="I82" s="586"/>
      <c r="J82" s="586"/>
      <c r="K82" s="586"/>
      <c r="L82" s="586"/>
      <c r="M82" s="586"/>
      <c r="N82" s="502">
        <f t="shared" si="26"/>
        <v>0</v>
      </c>
      <c r="O82" s="451"/>
      <c r="P82" s="451"/>
      <c r="Q82" s="451"/>
      <c r="R82" s="463"/>
      <c r="S82" s="502">
        <f t="shared" si="27"/>
        <v>0</v>
      </c>
      <c r="T82" s="451"/>
      <c r="U82" s="463"/>
      <c r="V82" s="502">
        <f t="shared" si="28"/>
        <v>0</v>
      </c>
      <c r="W82" s="451"/>
      <c r="X82" s="463"/>
      <c r="Y82" s="586"/>
      <c r="Z82" s="502">
        <f t="shared" si="30"/>
        <v>0</v>
      </c>
      <c r="AA82" s="451"/>
      <c r="AB82" s="451"/>
      <c r="AC82" s="450"/>
      <c r="AD82" s="463"/>
    </row>
    <row r="83" spans="1:30" ht="16.5" thickTop="1" thickBot="1">
      <c r="A83" s="270" t="s">
        <v>278</v>
      </c>
      <c r="B83" s="271"/>
      <c r="C83" s="272">
        <v>67</v>
      </c>
      <c r="D83" s="503">
        <f t="shared" si="29"/>
        <v>0</v>
      </c>
      <c r="E83" s="452"/>
      <c r="F83" s="453"/>
      <c r="G83" s="509"/>
      <c r="H83" s="587"/>
      <c r="I83" s="587"/>
      <c r="J83" s="587"/>
      <c r="K83" s="587"/>
      <c r="L83" s="587"/>
      <c r="M83" s="587"/>
      <c r="N83" s="503">
        <f t="shared" si="26"/>
        <v>0</v>
      </c>
      <c r="O83" s="453"/>
      <c r="P83" s="453"/>
      <c r="Q83" s="453"/>
      <c r="R83" s="464"/>
      <c r="S83" s="503">
        <f t="shared" si="27"/>
        <v>0</v>
      </c>
      <c r="T83" s="453"/>
      <c r="U83" s="464"/>
      <c r="V83" s="503">
        <f t="shared" si="28"/>
        <v>0</v>
      </c>
      <c r="W83" s="453"/>
      <c r="X83" s="464"/>
      <c r="Y83" s="587"/>
      <c r="Z83" s="503">
        <f t="shared" si="30"/>
        <v>0</v>
      </c>
      <c r="AA83" s="453"/>
      <c r="AB83" s="453"/>
      <c r="AC83" s="452"/>
      <c r="AD83" s="464"/>
    </row>
    <row r="84" spans="1:30" ht="16.5" thickTop="1" thickBot="1">
      <c r="A84" s="241" t="s">
        <v>279</v>
      </c>
      <c r="B84" s="242"/>
      <c r="C84" s="243">
        <v>68</v>
      </c>
      <c r="D84" s="504">
        <f t="shared" si="29"/>
        <v>0</v>
      </c>
      <c r="E84" s="244">
        <f t="shared" ref="E84:L84" si="41">SUM(E51,E73,E77)</f>
        <v>0</v>
      </c>
      <c r="F84" s="245">
        <f t="shared" si="41"/>
        <v>0</v>
      </c>
      <c r="G84" s="510">
        <f t="shared" si="41"/>
        <v>0</v>
      </c>
      <c r="H84" s="588">
        <f t="shared" si="41"/>
        <v>0</v>
      </c>
      <c r="I84" s="588">
        <f t="shared" si="41"/>
        <v>0</v>
      </c>
      <c r="J84" s="588">
        <f t="shared" si="41"/>
        <v>0</v>
      </c>
      <c r="K84" s="588">
        <f t="shared" si="41"/>
        <v>0</v>
      </c>
      <c r="L84" s="588">
        <f t="shared" si="41"/>
        <v>0</v>
      </c>
      <c r="M84" s="588">
        <f>SUM(M51,M73,M77)</f>
        <v>0</v>
      </c>
      <c r="N84" s="504">
        <f t="shared" si="26"/>
        <v>0</v>
      </c>
      <c r="O84" s="245">
        <f t="shared" ref="O84:R84" si="42">SUM(O51,O73,O77)</f>
        <v>0</v>
      </c>
      <c r="P84" s="245">
        <f t="shared" si="42"/>
        <v>0</v>
      </c>
      <c r="Q84" s="245">
        <f t="shared" si="42"/>
        <v>0</v>
      </c>
      <c r="R84" s="465">
        <f t="shared" si="42"/>
        <v>0</v>
      </c>
      <c r="S84" s="504">
        <f t="shared" si="27"/>
        <v>0</v>
      </c>
      <c r="T84" s="245">
        <f t="shared" ref="T84:U84" si="43">SUM(T51,T73,T77)</f>
        <v>0</v>
      </c>
      <c r="U84" s="465">
        <f t="shared" si="43"/>
        <v>0</v>
      </c>
      <c r="V84" s="504">
        <f t="shared" si="28"/>
        <v>0</v>
      </c>
      <c r="W84" s="245">
        <f t="shared" ref="W84:Y84" si="44">SUM(W51,W73,W77)</f>
        <v>0</v>
      </c>
      <c r="X84" s="465">
        <f t="shared" si="44"/>
        <v>0</v>
      </c>
      <c r="Y84" s="588">
        <f t="shared" si="44"/>
        <v>0</v>
      </c>
      <c r="Z84" s="504">
        <f t="shared" si="30"/>
        <v>0</v>
      </c>
      <c r="AA84" s="245">
        <f t="shared" ref="AA84:AB84" si="45">SUM(AA51,AA73,AA77)</f>
        <v>0</v>
      </c>
      <c r="AB84" s="245">
        <f t="shared" si="45"/>
        <v>0</v>
      </c>
      <c r="AC84" s="244">
        <f>SUM(AC51,AC73,AC77)</f>
        <v>0</v>
      </c>
      <c r="AD84" s="465">
        <f>SUM(AD51,AD73,AD77)</f>
        <v>0</v>
      </c>
    </row>
    <row r="85" spans="1:30" ht="14.25" thickTop="1"/>
  </sheetData>
  <mergeCells count="24">
    <mergeCell ref="Z7:AD7"/>
    <mergeCell ref="D7:G7"/>
    <mergeCell ref="H7:H8"/>
    <mergeCell ref="I7:I8"/>
    <mergeCell ref="J7:J8"/>
    <mergeCell ref="K7:K8"/>
    <mergeCell ref="L7:L8"/>
    <mergeCell ref="M7:M8"/>
    <mergeCell ref="N7:R7"/>
    <mergeCell ref="V7:X7"/>
    <mergeCell ref="Y7:Y8"/>
    <mergeCell ref="S7:U7"/>
    <mergeCell ref="Z47:AD47"/>
    <mergeCell ref="D47:G47"/>
    <mergeCell ref="H47:H48"/>
    <mergeCell ref="I47:I48"/>
    <mergeCell ref="J47:J48"/>
    <mergeCell ref="K47:K48"/>
    <mergeCell ref="L47:L48"/>
    <mergeCell ref="M47:M48"/>
    <mergeCell ref="N47:R47"/>
    <mergeCell ref="V47:X47"/>
    <mergeCell ref="Y47:Y48"/>
    <mergeCell ref="S47:U47"/>
  </mergeCells>
  <phoneticPr fontId="2"/>
  <dataValidations count="1">
    <dataValidation type="list" allowBlank="1" showInputMessage="1" showErrorMessage="1" sqref="D49:AD49">
      <formula1>$B$4:$B$8</formula1>
    </dataValidation>
  </dataValidations>
  <pageMargins left="1.27" right="0.75" top="1" bottom="1" header="0.51200000000000001" footer="0.51200000000000001"/>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Units!$B$4:$B$12</xm:f>
          </x14:formula1>
          <xm:sqref>D9:AD9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Q33"/>
  <sheetViews>
    <sheetView zoomScale="80" zoomScaleNormal="80" workbookViewId="0">
      <pane xSplit="2" ySplit="7" topLeftCell="M8" activePane="bottomRight" state="frozen"/>
      <selection pane="topRight" activeCell="C1" sqref="C1"/>
      <selection pane="bottomLeft" activeCell="A8" sqref="A8"/>
      <selection pane="bottomRight" activeCell="A22" sqref="A22"/>
    </sheetView>
  </sheetViews>
  <sheetFormatPr defaultRowHeight="13.5"/>
  <cols>
    <col min="1" max="1" width="37.5" style="53" customWidth="1"/>
    <col min="2" max="2" width="3.375" style="53" customWidth="1"/>
    <col min="3" max="43" width="10.625" style="53" customWidth="1"/>
    <col min="44" max="16384" width="9" style="53"/>
  </cols>
  <sheetData>
    <row r="1" spans="1:43" ht="25.5">
      <c r="A1" s="52" t="s">
        <v>354</v>
      </c>
      <c r="E1" s="55"/>
      <c r="F1" s="55"/>
      <c r="G1" s="55"/>
      <c r="H1" s="55"/>
      <c r="I1" s="55"/>
      <c r="J1" s="55"/>
      <c r="K1" s="55"/>
      <c r="L1" s="55"/>
      <c r="M1" s="55"/>
      <c r="N1" s="55"/>
      <c r="O1" s="55"/>
      <c r="P1" s="55"/>
      <c r="Q1" s="55"/>
      <c r="R1" s="55"/>
      <c r="S1" s="55"/>
      <c r="T1" s="55"/>
      <c r="U1" s="55"/>
      <c r="V1" s="55"/>
      <c r="W1" s="55"/>
      <c r="X1" s="55"/>
      <c r="Y1" s="55"/>
      <c r="Z1" s="55"/>
      <c r="AA1" s="55"/>
      <c r="AC1" s="92" t="s">
        <v>99</v>
      </c>
      <c r="AF1" s="55"/>
    </row>
    <row r="2" spans="1:43" ht="28.5">
      <c r="A2" s="52" t="s">
        <v>360</v>
      </c>
      <c r="E2" s="55"/>
      <c r="F2" s="55"/>
      <c r="G2" s="55"/>
      <c r="H2" s="55"/>
      <c r="I2" s="55"/>
      <c r="J2" s="55"/>
      <c r="K2" s="55"/>
      <c r="L2" s="55"/>
      <c r="M2" s="55"/>
      <c r="N2" s="55"/>
      <c r="O2" s="55"/>
      <c r="P2" s="55"/>
      <c r="Q2" s="55"/>
      <c r="R2" s="55"/>
      <c r="S2" s="55"/>
      <c r="T2" s="55"/>
      <c r="U2" s="55"/>
      <c r="V2" s="55"/>
      <c r="W2" s="55"/>
      <c r="X2" s="55"/>
      <c r="Y2" s="55"/>
      <c r="Z2" s="55"/>
      <c r="AA2" s="55"/>
    </row>
    <row r="3" spans="1:43" ht="15.75" thickBot="1">
      <c r="A3" s="59"/>
      <c r="B3" s="60"/>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5"/>
    </row>
    <row r="4" spans="1:43" ht="15.75" customHeight="1" thickTop="1">
      <c r="A4" s="59"/>
      <c r="B4" s="60"/>
      <c r="C4" s="692" t="s">
        <v>373</v>
      </c>
      <c r="D4" s="693"/>
      <c r="E4" s="693"/>
      <c r="F4" s="694"/>
      <c r="G4" s="688" t="s">
        <v>26</v>
      </c>
      <c r="H4" s="688" t="s">
        <v>317</v>
      </c>
      <c r="I4" s="688" t="s">
        <v>318</v>
      </c>
      <c r="J4" s="688" t="s">
        <v>153</v>
      </c>
      <c r="K4" s="688" t="s">
        <v>319</v>
      </c>
      <c r="L4" s="688" t="s">
        <v>320</v>
      </c>
      <c r="M4" s="692" t="s">
        <v>52</v>
      </c>
      <c r="N4" s="693"/>
      <c r="O4" s="693"/>
      <c r="P4" s="693"/>
      <c r="Q4" s="694"/>
      <c r="R4" s="692" t="s">
        <v>375</v>
      </c>
      <c r="S4" s="693"/>
      <c r="T4" s="694"/>
      <c r="U4" s="692" t="s">
        <v>376</v>
      </c>
      <c r="V4" s="693"/>
      <c r="W4" s="694"/>
      <c r="X4" s="697" t="s">
        <v>321</v>
      </c>
      <c r="Y4" s="692" t="s">
        <v>59</v>
      </c>
      <c r="Z4" s="693"/>
      <c r="AA4" s="693"/>
      <c r="AB4" s="693"/>
      <c r="AC4" s="694"/>
      <c r="AD4" s="695" t="s">
        <v>97</v>
      </c>
      <c r="AE4" s="693"/>
      <c r="AF4" s="693"/>
      <c r="AG4" s="693"/>
      <c r="AH4" s="696"/>
      <c r="AI4" s="692" t="s">
        <v>29</v>
      </c>
      <c r="AJ4" s="694"/>
      <c r="AK4" s="692" t="s">
        <v>30</v>
      </c>
      <c r="AL4" s="693"/>
      <c r="AM4" s="694"/>
      <c r="AN4" s="697" t="s">
        <v>371</v>
      </c>
      <c r="AO4" s="692" t="s">
        <v>31</v>
      </c>
      <c r="AP4" s="693"/>
      <c r="AQ4" s="694"/>
    </row>
    <row r="5" spans="1:43" ht="54.75" customHeight="1">
      <c r="A5" s="59"/>
      <c r="B5" s="60"/>
      <c r="C5" s="531" t="s">
        <v>369</v>
      </c>
      <c r="D5" s="655" t="s">
        <v>316</v>
      </c>
      <c r="E5" s="655" t="s">
        <v>315</v>
      </c>
      <c r="F5" s="656" t="s">
        <v>374</v>
      </c>
      <c r="G5" s="689"/>
      <c r="H5" s="689"/>
      <c r="I5" s="689"/>
      <c r="J5" s="689"/>
      <c r="K5" s="689"/>
      <c r="L5" s="689"/>
      <c r="M5" s="531" t="s">
        <v>369</v>
      </c>
      <c r="N5" s="655" t="s">
        <v>322</v>
      </c>
      <c r="O5" s="655" t="s">
        <v>323</v>
      </c>
      <c r="P5" s="655" t="s">
        <v>324</v>
      </c>
      <c r="Q5" s="656" t="s">
        <v>325</v>
      </c>
      <c r="R5" s="653" t="s">
        <v>369</v>
      </c>
      <c r="S5" s="657" t="s">
        <v>422</v>
      </c>
      <c r="T5" s="656" t="s">
        <v>423</v>
      </c>
      <c r="U5" s="531" t="s">
        <v>369</v>
      </c>
      <c r="V5" s="657" t="s">
        <v>422</v>
      </c>
      <c r="W5" s="656" t="s">
        <v>423</v>
      </c>
      <c r="X5" s="698"/>
      <c r="Y5" s="531" t="s">
        <v>369</v>
      </c>
      <c r="Z5" s="658" t="s">
        <v>283</v>
      </c>
      <c r="AA5" s="658" t="s">
        <v>348</v>
      </c>
      <c r="AB5" s="659" t="s">
        <v>349</v>
      </c>
      <c r="AC5" s="660" t="s">
        <v>352</v>
      </c>
      <c r="AD5" s="529" t="s">
        <v>369</v>
      </c>
      <c r="AE5" s="661" t="s">
        <v>345</v>
      </c>
      <c r="AF5" s="655" t="s">
        <v>346</v>
      </c>
      <c r="AG5" s="655" t="s">
        <v>347</v>
      </c>
      <c r="AH5" s="677" t="s">
        <v>372</v>
      </c>
      <c r="AI5" s="531" t="s">
        <v>32</v>
      </c>
      <c r="AJ5" s="532" t="s">
        <v>33</v>
      </c>
      <c r="AK5" s="533" t="s">
        <v>34</v>
      </c>
      <c r="AL5" s="530" t="s">
        <v>35</v>
      </c>
      <c r="AM5" s="532" t="s">
        <v>379</v>
      </c>
      <c r="AN5" s="698"/>
      <c r="AO5" s="531" t="s">
        <v>279</v>
      </c>
      <c r="AP5" s="655" t="s">
        <v>370</v>
      </c>
      <c r="AQ5" s="656" t="s">
        <v>312</v>
      </c>
    </row>
    <row r="6" spans="1:43" ht="15">
      <c r="A6" s="59"/>
      <c r="B6" s="60"/>
      <c r="C6" s="521" t="s">
        <v>381</v>
      </c>
      <c r="D6" s="522" t="s">
        <v>381</v>
      </c>
      <c r="E6" s="522" t="s">
        <v>381</v>
      </c>
      <c r="F6" s="525" t="s">
        <v>381</v>
      </c>
      <c r="G6" s="543" t="s">
        <v>381</v>
      </c>
      <c r="H6" s="543" t="s">
        <v>381</v>
      </c>
      <c r="I6" s="543" t="s">
        <v>381</v>
      </c>
      <c r="J6" s="543" t="s">
        <v>381</v>
      </c>
      <c r="K6" s="543" t="s">
        <v>381</v>
      </c>
      <c r="L6" s="543" t="s">
        <v>381</v>
      </c>
      <c r="M6" s="526" t="s">
        <v>381</v>
      </c>
      <c r="N6" s="522" t="s">
        <v>381</v>
      </c>
      <c r="O6" s="522" t="s">
        <v>381</v>
      </c>
      <c r="P6" s="522" t="s">
        <v>381</v>
      </c>
      <c r="Q6" s="525" t="s">
        <v>381</v>
      </c>
      <c r="R6" s="526" t="s">
        <v>381</v>
      </c>
      <c r="S6" s="522" t="s">
        <v>381</v>
      </c>
      <c r="T6" s="525" t="s">
        <v>381</v>
      </c>
      <c r="U6" s="526" t="s">
        <v>381</v>
      </c>
      <c r="V6" s="522" t="s">
        <v>381</v>
      </c>
      <c r="W6" s="525" t="s">
        <v>381</v>
      </c>
      <c r="X6" s="527" t="s">
        <v>381</v>
      </c>
      <c r="Y6" s="526" t="s">
        <v>381</v>
      </c>
      <c r="Z6" s="522" t="s">
        <v>381</v>
      </c>
      <c r="AA6" s="522" t="s">
        <v>381</v>
      </c>
      <c r="AB6" s="522" t="s">
        <v>381</v>
      </c>
      <c r="AC6" s="525" t="s">
        <v>381</v>
      </c>
      <c r="AD6" s="497" t="s">
        <v>306</v>
      </c>
      <c r="AE6" s="154" t="s">
        <v>305</v>
      </c>
      <c r="AF6" s="154" t="s">
        <v>305</v>
      </c>
      <c r="AG6" s="154" t="s">
        <v>305</v>
      </c>
      <c r="AH6" s="468" t="s">
        <v>305</v>
      </c>
      <c r="AI6" s="563" t="s">
        <v>37</v>
      </c>
      <c r="AJ6" s="525" t="s">
        <v>381</v>
      </c>
      <c r="AK6" s="563" t="s">
        <v>37</v>
      </c>
      <c r="AL6" s="154" t="s">
        <v>37</v>
      </c>
      <c r="AM6" s="525" t="s">
        <v>381</v>
      </c>
      <c r="AN6" s="566" t="s">
        <v>37</v>
      </c>
      <c r="AO6" s="563" t="s">
        <v>37</v>
      </c>
      <c r="AP6" s="154" t="s">
        <v>37</v>
      </c>
      <c r="AQ6" s="347" t="s">
        <v>37</v>
      </c>
    </row>
    <row r="7" spans="1:43" ht="15.75" thickBot="1">
      <c r="A7" s="59"/>
      <c r="B7" s="60"/>
      <c r="C7" s="445" t="s">
        <v>160</v>
      </c>
      <c r="D7" s="442" t="s">
        <v>161</v>
      </c>
      <c r="E7" s="442" t="s">
        <v>162</v>
      </c>
      <c r="F7" s="459" t="s">
        <v>163</v>
      </c>
      <c r="G7" s="544" t="s">
        <v>164</v>
      </c>
      <c r="H7" s="544" t="s">
        <v>165</v>
      </c>
      <c r="I7" s="544" t="s">
        <v>166</v>
      </c>
      <c r="J7" s="544" t="s">
        <v>167</v>
      </c>
      <c r="K7" s="544" t="s">
        <v>168</v>
      </c>
      <c r="L7" s="544" t="s">
        <v>169</v>
      </c>
      <c r="M7" s="551" t="s">
        <v>170</v>
      </c>
      <c r="N7" s="443" t="s">
        <v>171</v>
      </c>
      <c r="O7" s="443" t="s">
        <v>172</v>
      </c>
      <c r="P7" s="443" t="s">
        <v>173</v>
      </c>
      <c r="Q7" s="446" t="s">
        <v>174</v>
      </c>
      <c r="R7" s="445" t="s">
        <v>287</v>
      </c>
      <c r="S7" s="443" t="s">
        <v>288</v>
      </c>
      <c r="T7" s="446" t="s">
        <v>289</v>
      </c>
      <c r="U7" s="445" t="s">
        <v>287</v>
      </c>
      <c r="V7" s="443" t="s">
        <v>288</v>
      </c>
      <c r="W7" s="446" t="s">
        <v>289</v>
      </c>
      <c r="X7" s="490" t="s">
        <v>290</v>
      </c>
      <c r="Y7" s="445" t="s">
        <v>307</v>
      </c>
      <c r="Z7" s="443" t="s">
        <v>308</v>
      </c>
      <c r="AA7" s="443" t="s">
        <v>309</v>
      </c>
      <c r="AB7" s="443" t="s">
        <v>310</v>
      </c>
      <c r="AC7" s="446" t="s">
        <v>311</v>
      </c>
      <c r="AD7" s="442" t="s">
        <v>313</v>
      </c>
      <c r="AE7" s="443" t="s">
        <v>314</v>
      </c>
      <c r="AF7" s="443" t="s">
        <v>326</v>
      </c>
      <c r="AG7" s="443" t="s">
        <v>327</v>
      </c>
      <c r="AH7" s="489" t="s">
        <v>328</v>
      </c>
      <c r="AI7" s="445" t="s">
        <v>329</v>
      </c>
      <c r="AJ7" s="446" t="s">
        <v>330</v>
      </c>
      <c r="AK7" s="445" t="s">
        <v>331</v>
      </c>
      <c r="AL7" s="443" t="s">
        <v>332</v>
      </c>
      <c r="AM7" s="446" t="s">
        <v>333</v>
      </c>
      <c r="AN7" s="598" t="s">
        <v>334</v>
      </c>
      <c r="AO7" s="551" t="s">
        <v>335</v>
      </c>
      <c r="AP7" s="469" t="s">
        <v>336</v>
      </c>
      <c r="AQ7" s="444" t="s">
        <v>421</v>
      </c>
    </row>
    <row r="8" spans="1:43" ht="34.15" customHeight="1" thickTop="1">
      <c r="A8" s="93" t="s">
        <v>101</v>
      </c>
      <c r="B8" s="94">
        <v>1</v>
      </c>
      <c r="C8" s="192">
        <f>SUM(D8:F8)</f>
        <v>0</v>
      </c>
      <c r="D8" s="193">
        <f t="shared" ref="D8:L8" si="0">SUM(D9,D14,D22:D24)</f>
        <v>0</v>
      </c>
      <c r="E8" s="193">
        <f t="shared" si="0"/>
        <v>0</v>
      </c>
      <c r="F8" s="194">
        <f t="shared" si="0"/>
        <v>0</v>
      </c>
      <c r="G8" s="662">
        <f t="shared" si="0"/>
        <v>0</v>
      </c>
      <c r="H8" s="662">
        <f t="shared" si="0"/>
        <v>0</v>
      </c>
      <c r="I8" s="662">
        <f t="shared" si="0"/>
        <v>0</v>
      </c>
      <c r="J8" s="662">
        <f t="shared" si="0"/>
        <v>0</v>
      </c>
      <c r="K8" s="662">
        <f t="shared" si="0"/>
        <v>0</v>
      </c>
      <c r="L8" s="662">
        <f t="shared" si="0"/>
        <v>0</v>
      </c>
      <c r="M8" s="192">
        <f>SUM(N8:Q8)</f>
        <v>0</v>
      </c>
      <c r="N8" s="193">
        <f>SUM(N9,N14,N22:N24)</f>
        <v>0</v>
      </c>
      <c r="O8" s="193">
        <f>SUM(O9,O14,O22:O24)</f>
        <v>0</v>
      </c>
      <c r="P8" s="193">
        <f>SUM(P9,P14,P22:P24)</f>
        <v>0</v>
      </c>
      <c r="Q8" s="194">
        <f>SUM(Q9,Q14,Q22:Q24)</f>
        <v>0</v>
      </c>
      <c r="R8" s="192">
        <f>SUM(S8:T8)</f>
        <v>0</v>
      </c>
      <c r="S8" s="193">
        <f t="shared" ref="S8:T8" si="1">SUM(S9,S14,S22:S24)</f>
        <v>0</v>
      </c>
      <c r="T8" s="194">
        <f t="shared" si="1"/>
        <v>0</v>
      </c>
      <c r="U8" s="192">
        <f>SUM(V8:W8)</f>
        <v>0</v>
      </c>
      <c r="V8" s="193">
        <f>SUM(V9,V14,V22:V24)</f>
        <v>0</v>
      </c>
      <c r="W8" s="194">
        <f>SUM(W9,W14,W22:W24)</f>
        <v>0</v>
      </c>
      <c r="X8" s="512">
        <f>SUM(X9,X14,X22:X24)</f>
        <v>0</v>
      </c>
      <c r="Y8" s="192">
        <f>SUM(Z8:AC8)</f>
        <v>0</v>
      </c>
      <c r="Z8" s="193">
        <f>SUM(Z9,Z14,Z22:Z24)</f>
        <v>0</v>
      </c>
      <c r="AA8" s="193">
        <f>SUM(AA9,AA14,AA22:AA24)</f>
        <v>0</v>
      </c>
      <c r="AB8" s="193">
        <f>SUM(AB9,AB14,AB22:AB24)</f>
        <v>0</v>
      </c>
      <c r="AC8" s="194">
        <f>SUM(AC9,AC14,AC22:AC24)</f>
        <v>0</v>
      </c>
      <c r="AD8" s="511">
        <f>SUM(AE8:AH8)</f>
        <v>0</v>
      </c>
      <c r="AE8" s="193">
        <f t="shared" ref="AE8:AN8" si="2">SUM(AE9,AE14,AE22:AE24)</f>
        <v>0</v>
      </c>
      <c r="AF8" s="193">
        <f t="shared" si="2"/>
        <v>0</v>
      </c>
      <c r="AG8" s="193">
        <f t="shared" si="2"/>
        <v>0</v>
      </c>
      <c r="AH8" s="470">
        <f t="shared" si="2"/>
        <v>0</v>
      </c>
      <c r="AI8" s="192">
        <f t="shared" si="2"/>
        <v>0</v>
      </c>
      <c r="AJ8" s="194">
        <f t="shared" si="2"/>
        <v>0</v>
      </c>
      <c r="AK8" s="192">
        <f t="shared" si="2"/>
        <v>0</v>
      </c>
      <c r="AL8" s="193">
        <f t="shared" si="2"/>
        <v>0</v>
      </c>
      <c r="AM8" s="194">
        <f t="shared" si="2"/>
        <v>0</v>
      </c>
      <c r="AN8" s="512">
        <f t="shared" si="2"/>
        <v>0</v>
      </c>
      <c r="AO8" s="192">
        <f>SUM(AP8:AQ8)</f>
        <v>0</v>
      </c>
      <c r="AP8" s="470">
        <f>SUM(AP9,AP14,AP22:AP24)</f>
        <v>0</v>
      </c>
      <c r="AQ8" s="194">
        <f>SUM(AQ9,AQ14,AQ22:AQ24)</f>
        <v>0</v>
      </c>
    </row>
    <row r="9" spans="1:43" ht="15">
      <c r="A9" s="64" t="s">
        <v>102</v>
      </c>
      <c r="B9" s="95">
        <v>2</v>
      </c>
      <c r="C9" s="195">
        <f>SUM(D9:F9)</f>
        <v>0</v>
      </c>
      <c r="D9" s="196">
        <f t="shared" ref="D9:AB9" si="3">SUM(D10:D12)</f>
        <v>0</v>
      </c>
      <c r="E9" s="196">
        <f t="shared" si="3"/>
        <v>0</v>
      </c>
      <c r="F9" s="197">
        <f>SUM(F10:F12)</f>
        <v>0</v>
      </c>
      <c r="G9" s="663">
        <f t="shared" si="3"/>
        <v>0</v>
      </c>
      <c r="H9" s="663">
        <f t="shared" si="3"/>
        <v>0</v>
      </c>
      <c r="I9" s="663">
        <f t="shared" si="3"/>
        <v>0</v>
      </c>
      <c r="J9" s="663">
        <f>SUM(J10:J12)</f>
        <v>0</v>
      </c>
      <c r="K9" s="663">
        <f t="shared" si="3"/>
        <v>0</v>
      </c>
      <c r="L9" s="663">
        <f>SUM(L10:L12)</f>
        <v>0</v>
      </c>
      <c r="M9" s="476">
        <f t="shared" ref="M9:M28" si="4">SUM(N9:Q9)</f>
        <v>0</v>
      </c>
      <c r="N9" s="196">
        <f>SUM(N10:N12)</f>
        <v>0</v>
      </c>
      <c r="O9" s="196">
        <f>SUM(O10:O12)</f>
        <v>0</v>
      </c>
      <c r="P9" s="196">
        <f t="shared" si="3"/>
        <v>0</v>
      </c>
      <c r="Q9" s="197">
        <f>SUM(Q10:Q12)</f>
        <v>0</v>
      </c>
      <c r="R9" s="476">
        <f t="shared" ref="R9:R28" si="5">SUM(S9:T9)</f>
        <v>0</v>
      </c>
      <c r="S9" s="196">
        <f>SUM(S10:S12)</f>
        <v>0</v>
      </c>
      <c r="T9" s="197">
        <f t="shared" ref="T9" si="6">SUM(T10:T12)</f>
        <v>0</v>
      </c>
      <c r="U9" s="476">
        <f t="shared" ref="U9:U28" si="7">SUM(V9:W9)</f>
        <v>0</v>
      </c>
      <c r="V9" s="196">
        <f>SUM(V10:V12)</f>
        <v>0</v>
      </c>
      <c r="W9" s="197">
        <f t="shared" si="3"/>
        <v>0</v>
      </c>
      <c r="X9" s="513">
        <f t="shared" si="3"/>
        <v>0</v>
      </c>
      <c r="Y9" s="195">
        <f t="shared" ref="Y9:Y28" si="8">SUM(Z9:AC9)</f>
        <v>0</v>
      </c>
      <c r="Z9" s="196">
        <f t="shared" si="3"/>
        <v>0</v>
      </c>
      <c r="AA9" s="196">
        <f t="shared" si="3"/>
        <v>0</v>
      </c>
      <c r="AB9" s="196">
        <f t="shared" si="3"/>
        <v>0</v>
      </c>
      <c r="AC9" s="197">
        <f t="shared" ref="AC9:AN9" si="9">SUM(AC10:AC12)</f>
        <v>0</v>
      </c>
      <c r="AD9" s="589">
        <f t="shared" ref="AD9:AD28" si="10">SUM(AE9:AH9)</f>
        <v>0</v>
      </c>
      <c r="AE9" s="196">
        <f t="shared" si="9"/>
        <v>0</v>
      </c>
      <c r="AF9" s="196">
        <f t="shared" si="9"/>
        <v>0</v>
      </c>
      <c r="AG9" s="196">
        <f t="shared" si="9"/>
        <v>0</v>
      </c>
      <c r="AH9" s="471">
        <f t="shared" si="9"/>
        <v>0</v>
      </c>
      <c r="AI9" s="195">
        <f t="shared" si="9"/>
        <v>0</v>
      </c>
      <c r="AJ9" s="197">
        <f t="shared" si="9"/>
        <v>0</v>
      </c>
      <c r="AK9" s="195">
        <f t="shared" si="9"/>
        <v>0</v>
      </c>
      <c r="AL9" s="196">
        <f t="shared" si="9"/>
        <v>0</v>
      </c>
      <c r="AM9" s="197">
        <f t="shared" si="9"/>
        <v>0</v>
      </c>
      <c r="AN9" s="513">
        <f t="shared" si="9"/>
        <v>0</v>
      </c>
      <c r="AO9" s="476">
        <f t="shared" ref="AO9:AO28" si="11">SUM(AP9:AQ9)</f>
        <v>0</v>
      </c>
      <c r="AP9" s="471">
        <f>SUM(AP10:AP12)</f>
        <v>0</v>
      </c>
      <c r="AQ9" s="197">
        <f>SUM(AQ10:AQ12)</f>
        <v>0</v>
      </c>
    </row>
    <row r="10" spans="1:43" ht="15">
      <c r="A10" s="64" t="s">
        <v>103</v>
      </c>
      <c r="B10" s="68">
        <v>3</v>
      </c>
      <c r="C10" s="467">
        <f>SUM(D10:F10)</f>
        <v>0</v>
      </c>
      <c r="D10" s="172"/>
      <c r="E10" s="172"/>
      <c r="F10" s="198"/>
      <c r="G10" s="546"/>
      <c r="H10" s="546"/>
      <c r="I10" s="546"/>
      <c r="J10" s="546"/>
      <c r="K10" s="546"/>
      <c r="L10" s="546"/>
      <c r="M10" s="467">
        <f t="shared" si="4"/>
        <v>0</v>
      </c>
      <c r="N10" s="172"/>
      <c r="O10" s="172"/>
      <c r="P10" s="172"/>
      <c r="Q10" s="198"/>
      <c r="R10" s="467">
        <f t="shared" si="5"/>
        <v>0</v>
      </c>
      <c r="S10" s="172"/>
      <c r="T10" s="198"/>
      <c r="U10" s="467">
        <f t="shared" si="7"/>
        <v>0</v>
      </c>
      <c r="V10" s="172"/>
      <c r="W10" s="198"/>
      <c r="X10" s="493"/>
      <c r="Y10" s="467">
        <f t="shared" si="8"/>
        <v>0</v>
      </c>
      <c r="Z10" s="172"/>
      <c r="AA10" s="172"/>
      <c r="AB10" s="172"/>
      <c r="AC10" s="198"/>
      <c r="AD10" s="542">
        <f t="shared" si="10"/>
        <v>0</v>
      </c>
      <c r="AE10" s="172"/>
      <c r="AF10" s="172"/>
      <c r="AG10" s="172"/>
      <c r="AH10" s="218"/>
      <c r="AI10" s="171"/>
      <c r="AJ10" s="198"/>
      <c r="AK10" s="171"/>
      <c r="AL10" s="172"/>
      <c r="AM10" s="198"/>
      <c r="AN10" s="493"/>
      <c r="AO10" s="467">
        <f t="shared" si="11"/>
        <v>0</v>
      </c>
      <c r="AP10" s="218"/>
      <c r="AQ10" s="198"/>
    </row>
    <row r="11" spans="1:43" ht="15">
      <c r="A11" s="64" t="s">
        <v>104</v>
      </c>
      <c r="B11" s="68">
        <v>4</v>
      </c>
      <c r="C11" s="467">
        <f t="shared" ref="C11:C28" si="12">SUM(D11:F11)</f>
        <v>0</v>
      </c>
      <c r="D11" s="172"/>
      <c r="E11" s="172"/>
      <c r="F11" s="198"/>
      <c r="G11" s="546"/>
      <c r="H11" s="546"/>
      <c r="I11" s="546"/>
      <c r="J11" s="546"/>
      <c r="K11" s="546"/>
      <c r="L11" s="546"/>
      <c r="M11" s="467">
        <f t="shared" si="4"/>
        <v>0</v>
      </c>
      <c r="N11" s="172"/>
      <c r="O11" s="172"/>
      <c r="P11" s="172"/>
      <c r="Q11" s="198"/>
      <c r="R11" s="467">
        <f t="shared" si="5"/>
        <v>0</v>
      </c>
      <c r="S11" s="172"/>
      <c r="T11" s="198"/>
      <c r="U11" s="467">
        <f t="shared" si="7"/>
        <v>0</v>
      </c>
      <c r="V11" s="172"/>
      <c r="W11" s="198"/>
      <c r="X11" s="493"/>
      <c r="Y11" s="467">
        <f t="shared" si="8"/>
        <v>0</v>
      </c>
      <c r="Z11" s="172"/>
      <c r="AA11" s="172"/>
      <c r="AB11" s="172"/>
      <c r="AC11" s="198"/>
      <c r="AD11" s="542">
        <f t="shared" si="10"/>
        <v>0</v>
      </c>
      <c r="AE11" s="172"/>
      <c r="AF11" s="172"/>
      <c r="AG11" s="172"/>
      <c r="AH11" s="218"/>
      <c r="AI11" s="171"/>
      <c r="AJ11" s="198"/>
      <c r="AK11" s="171"/>
      <c r="AL11" s="172"/>
      <c r="AM11" s="198"/>
      <c r="AN11" s="493"/>
      <c r="AO11" s="467">
        <f t="shared" si="11"/>
        <v>0</v>
      </c>
      <c r="AP11" s="218"/>
      <c r="AQ11" s="198"/>
    </row>
    <row r="12" spans="1:43" ht="15">
      <c r="A12" s="64" t="s">
        <v>105</v>
      </c>
      <c r="B12" s="68">
        <v>5</v>
      </c>
      <c r="C12" s="467">
        <f t="shared" si="12"/>
        <v>0</v>
      </c>
      <c r="D12" s="172"/>
      <c r="E12" s="172"/>
      <c r="F12" s="198"/>
      <c r="G12" s="546"/>
      <c r="H12" s="546"/>
      <c r="I12" s="546"/>
      <c r="J12" s="546"/>
      <c r="K12" s="546"/>
      <c r="L12" s="546"/>
      <c r="M12" s="467">
        <f t="shared" si="4"/>
        <v>0</v>
      </c>
      <c r="N12" s="172"/>
      <c r="O12" s="172"/>
      <c r="P12" s="172"/>
      <c r="Q12" s="198"/>
      <c r="R12" s="467">
        <f t="shared" si="5"/>
        <v>0</v>
      </c>
      <c r="S12" s="172"/>
      <c r="T12" s="198"/>
      <c r="U12" s="467">
        <f t="shared" si="7"/>
        <v>0</v>
      </c>
      <c r="V12" s="172"/>
      <c r="W12" s="198"/>
      <c r="X12" s="493"/>
      <c r="Y12" s="467">
        <f t="shared" si="8"/>
        <v>0</v>
      </c>
      <c r="Z12" s="172"/>
      <c r="AA12" s="172"/>
      <c r="AB12" s="172"/>
      <c r="AC12" s="198"/>
      <c r="AD12" s="542">
        <f t="shared" si="10"/>
        <v>0</v>
      </c>
      <c r="AE12" s="172"/>
      <c r="AF12" s="172"/>
      <c r="AG12" s="172"/>
      <c r="AH12" s="218"/>
      <c r="AI12" s="171"/>
      <c r="AJ12" s="198"/>
      <c r="AK12" s="171"/>
      <c r="AL12" s="172"/>
      <c r="AM12" s="198"/>
      <c r="AN12" s="493"/>
      <c r="AO12" s="467">
        <f t="shared" si="11"/>
        <v>0</v>
      </c>
      <c r="AP12" s="218"/>
      <c r="AQ12" s="198"/>
    </row>
    <row r="13" spans="1:43" ht="15">
      <c r="A13" s="686" t="s">
        <v>424</v>
      </c>
      <c r="B13" s="68">
        <v>6</v>
      </c>
      <c r="C13" s="467">
        <f t="shared" si="12"/>
        <v>0</v>
      </c>
      <c r="D13" s="435"/>
      <c r="E13" s="435"/>
      <c r="F13" s="437"/>
      <c r="G13" s="545"/>
      <c r="H13" s="545"/>
      <c r="I13" s="545"/>
      <c r="J13" s="545"/>
      <c r="K13" s="545"/>
      <c r="L13" s="545"/>
      <c r="M13" s="466">
        <f t="shared" ref="M13" si="13">SUM(N13:Q13)</f>
        <v>0</v>
      </c>
      <c r="N13" s="435"/>
      <c r="O13" s="435"/>
      <c r="P13" s="435"/>
      <c r="Q13" s="437"/>
      <c r="R13" s="466">
        <f t="shared" ref="R13" si="14">SUM(S13:T13)</f>
        <v>0</v>
      </c>
      <c r="S13" s="435"/>
      <c r="T13" s="437"/>
      <c r="U13" s="466">
        <f t="shared" ref="U13" si="15">SUM(V13:W13)</f>
        <v>0</v>
      </c>
      <c r="V13" s="435"/>
      <c r="W13" s="437"/>
      <c r="X13" s="678"/>
      <c r="Y13" s="466">
        <f t="shared" ref="Y13" si="16">SUM(Z13:AC13)</f>
        <v>0</v>
      </c>
      <c r="Z13" s="435"/>
      <c r="AA13" s="435"/>
      <c r="AB13" s="435"/>
      <c r="AC13" s="437"/>
      <c r="AD13" s="542">
        <f t="shared" ref="AD13" si="17">SUM(AE13:AH13)</f>
        <v>0</v>
      </c>
      <c r="AE13" s="435"/>
      <c r="AF13" s="435"/>
      <c r="AG13" s="435"/>
      <c r="AH13" s="517"/>
      <c r="AI13" s="565"/>
      <c r="AJ13" s="437"/>
      <c r="AK13" s="565"/>
      <c r="AL13" s="435"/>
      <c r="AM13" s="437"/>
      <c r="AN13" s="678"/>
      <c r="AO13" s="466">
        <f t="shared" ref="AO13" si="18">SUM(AP13:AQ13)</f>
        <v>0</v>
      </c>
      <c r="AP13" s="517"/>
      <c r="AQ13" s="437"/>
    </row>
    <row r="14" spans="1:43" ht="15">
      <c r="A14" s="64" t="s">
        <v>106</v>
      </c>
      <c r="B14" s="68">
        <v>7</v>
      </c>
      <c r="C14" s="476">
        <f t="shared" si="12"/>
        <v>0</v>
      </c>
      <c r="D14" s="196">
        <f>SUM(D15,D17,D19,D21)</f>
        <v>0</v>
      </c>
      <c r="E14" s="196">
        <f t="shared" ref="E14:AQ14" si="19">SUM(E15,E17,E19,E21)</f>
        <v>0</v>
      </c>
      <c r="F14" s="197">
        <f t="shared" si="19"/>
        <v>0</v>
      </c>
      <c r="G14" s="663">
        <f t="shared" si="19"/>
        <v>0</v>
      </c>
      <c r="H14" s="663">
        <f t="shared" si="19"/>
        <v>0</v>
      </c>
      <c r="I14" s="663">
        <f t="shared" si="19"/>
        <v>0</v>
      </c>
      <c r="J14" s="663">
        <f t="shared" si="19"/>
        <v>0</v>
      </c>
      <c r="K14" s="663">
        <f t="shared" si="19"/>
        <v>0</v>
      </c>
      <c r="L14" s="663">
        <f t="shared" si="19"/>
        <v>0</v>
      </c>
      <c r="M14" s="476">
        <f t="shared" si="19"/>
        <v>0</v>
      </c>
      <c r="N14" s="196">
        <f t="shared" si="19"/>
        <v>0</v>
      </c>
      <c r="O14" s="196">
        <f t="shared" si="19"/>
        <v>0</v>
      </c>
      <c r="P14" s="196">
        <f t="shared" si="19"/>
        <v>0</v>
      </c>
      <c r="Q14" s="197">
        <f t="shared" si="19"/>
        <v>0</v>
      </c>
      <c r="R14" s="476">
        <f t="shared" si="19"/>
        <v>0</v>
      </c>
      <c r="S14" s="196">
        <f t="shared" si="19"/>
        <v>0</v>
      </c>
      <c r="T14" s="197">
        <f t="shared" si="19"/>
        <v>0</v>
      </c>
      <c r="U14" s="476">
        <f t="shared" si="19"/>
        <v>0</v>
      </c>
      <c r="V14" s="196">
        <f t="shared" si="19"/>
        <v>0</v>
      </c>
      <c r="W14" s="197">
        <f t="shared" si="19"/>
        <v>0</v>
      </c>
      <c r="X14" s="513">
        <f t="shared" si="19"/>
        <v>0</v>
      </c>
      <c r="Y14" s="476">
        <f t="shared" si="19"/>
        <v>0</v>
      </c>
      <c r="Z14" s="196">
        <f t="shared" si="19"/>
        <v>0</v>
      </c>
      <c r="AA14" s="196">
        <f t="shared" si="19"/>
        <v>0</v>
      </c>
      <c r="AB14" s="196">
        <f t="shared" si="19"/>
        <v>0</v>
      </c>
      <c r="AC14" s="197">
        <f t="shared" si="19"/>
        <v>0</v>
      </c>
      <c r="AD14" s="589">
        <f t="shared" si="19"/>
        <v>0</v>
      </c>
      <c r="AE14" s="196">
        <f t="shared" si="19"/>
        <v>0</v>
      </c>
      <c r="AF14" s="196">
        <f t="shared" si="19"/>
        <v>0</v>
      </c>
      <c r="AG14" s="196">
        <f t="shared" si="19"/>
        <v>0</v>
      </c>
      <c r="AH14" s="471">
        <f t="shared" si="19"/>
        <v>0</v>
      </c>
      <c r="AI14" s="195">
        <f t="shared" si="19"/>
        <v>0</v>
      </c>
      <c r="AJ14" s="197">
        <f t="shared" si="19"/>
        <v>0</v>
      </c>
      <c r="AK14" s="195">
        <f t="shared" si="19"/>
        <v>0</v>
      </c>
      <c r="AL14" s="196">
        <f t="shared" si="19"/>
        <v>0</v>
      </c>
      <c r="AM14" s="197">
        <f t="shared" si="19"/>
        <v>0</v>
      </c>
      <c r="AN14" s="513">
        <f t="shared" si="19"/>
        <v>0</v>
      </c>
      <c r="AO14" s="476">
        <f t="shared" si="19"/>
        <v>0</v>
      </c>
      <c r="AP14" s="471">
        <f t="shared" si="19"/>
        <v>0</v>
      </c>
      <c r="AQ14" s="197">
        <f t="shared" si="19"/>
        <v>0</v>
      </c>
    </row>
    <row r="15" spans="1:43" ht="15">
      <c r="A15" s="64" t="s">
        <v>103</v>
      </c>
      <c r="B15" s="68">
        <v>8</v>
      </c>
      <c r="C15" s="467">
        <f t="shared" si="12"/>
        <v>0</v>
      </c>
      <c r="D15" s="172"/>
      <c r="E15" s="172"/>
      <c r="F15" s="198"/>
      <c r="G15" s="546"/>
      <c r="H15" s="546"/>
      <c r="I15" s="546"/>
      <c r="J15" s="546"/>
      <c r="K15" s="546"/>
      <c r="L15" s="546"/>
      <c r="M15" s="467">
        <f t="shared" si="4"/>
        <v>0</v>
      </c>
      <c r="N15" s="172"/>
      <c r="O15" s="172"/>
      <c r="P15" s="172"/>
      <c r="Q15" s="198"/>
      <c r="R15" s="467">
        <f t="shared" si="5"/>
        <v>0</v>
      </c>
      <c r="S15" s="172"/>
      <c r="T15" s="198"/>
      <c r="U15" s="467">
        <f t="shared" si="7"/>
        <v>0</v>
      </c>
      <c r="V15" s="172"/>
      <c r="W15" s="198"/>
      <c r="X15" s="493"/>
      <c r="Y15" s="467">
        <f t="shared" si="8"/>
        <v>0</v>
      </c>
      <c r="Z15" s="172"/>
      <c r="AA15" s="172"/>
      <c r="AB15" s="172"/>
      <c r="AC15" s="198"/>
      <c r="AD15" s="542">
        <f t="shared" si="10"/>
        <v>0</v>
      </c>
      <c r="AE15" s="172"/>
      <c r="AF15" s="172"/>
      <c r="AG15" s="172"/>
      <c r="AH15" s="218"/>
      <c r="AI15" s="171"/>
      <c r="AJ15" s="198"/>
      <c r="AK15" s="171"/>
      <c r="AL15" s="172"/>
      <c r="AM15" s="198"/>
      <c r="AN15" s="493"/>
      <c r="AO15" s="467">
        <f t="shared" si="11"/>
        <v>0</v>
      </c>
      <c r="AP15" s="218"/>
      <c r="AQ15" s="198"/>
    </row>
    <row r="16" spans="1:43" ht="15">
      <c r="A16" s="447" t="s">
        <v>337</v>
      </c>
      <c r="B16" s="68">
        <v>9</v>
      </c>
      <c r="C16" s="466">
        <f t="shared" si="12"/>
        <v>0</v>
      </c>
      <c r="D16" s="454"/>
      <c r="E16" s="454"/>
      <c r="F16" s="455"/>
      <c r="G16" s="664"/>
      <c r="H16" s="664"/>
      <c r="I16" s="664"/>
      <c r="J16" s="664"/>
      <c r="K16" s="664"/>
      <c r="L16" s="664"/>
      <c r="M16" s="466">
        <f t="shared" si="4"/>
        <v>0</v>
      </c>
      <c r="N16" s="454"/>
      <c r="O16" s="454"/>
      <c r="P16" s="454"/>
      <c r="Q16" s="455"/>
      <c r="R16" s="466">
        <f t="shared" si="5"/>
        <v>0</v>
      </c>
      <c r="S16" s="454"/>
      <c r="T16" s="455"/>
      <c r="U16" s="466">
        <f t="shared" si="7"/>
        <v>0</v>
      </c>
      <c r="V16" s="454"/>
      <c r="W16" s="455"/>
      <c r="X16" s="514"/>
      <c r="Y16" s="466">
        <f t="shared" si="8"/>
        <v>0</v>
      </c>
      <c r="Z16" s="454"/>
      <c r="AA16" s="454"/>
      <c r="AB16" s="454"/>
      <c r="AC16" s="455"/>
      <c r="AD16" s="541">
        <f t="shared" si="10"/>
        <v>0</v>
      </c>
      <c r="AE16" s="454"/>
      <c r="AF16" s="454"/>
      <c r="AG16" s="454"/>
      <c r="AH16" s="472"/>
      <c r="AI16" s="594"/>
      <c r="AJ16" s="455"/>
      <c r="AK16" s="594"/>
      <c r="AL16" s="454"/>
      <c r="AM16" s="455"/>
      <c r="AN16" s="514"/>
      <c r="AO16" s="466">
        <f t="shared" si="11"/>
        <v>0</v>
      </c>
      <c r="AP16" s="472"/>
      <c r="AQ16" s="455"/>
    </row>
    <row r="17" spans="1:43" ht="15">
      <c r="A17" s="64" t="s">
        <v>104</v>
      </c>
      <c r="B17" s="68">
        <v>10</v>
      </c>
      <c r="C17" s="467">
        <f t="shared" si="12"/>
        <v>0</v>
      </c>
      <c r="D17" s="172"/>
      <c r="E17" s="172"/>
      <c r="F17" s="198"/>
      <c r="G17" s="546"/>
      <c r="H17" s="546"/>
      <c r="I17" s="546"/>
      <c r="J17" s="546"/>
      <c r="K17" s="546"/>
      <c r="L17" s="546"/>
      <c r="M17" s="467">
        <f t="shared" si="4"/>
        <v>0</v>
      </c>
      <c r="N17" s="172"/>
      <c r="O17" s="172"/>
      <c r="P17" s="172"/>
      <c r="Q17" s="198"/>
      <c r="R17" s="467">
        <f t="shared" si="5"/>
        <v>0</v>
      </c>
      <c r="S17" s="172"/>
      <c r="T17" s="198"/>
      <c r="U17" s="467">
        <f t="shared" si="7"/>
        <v>0</v>
      </c>
      <c r="V17" s="172"/>
      <c r="W17" s="198"/>
      <c r="X17" s="493"/>
      <c r="Y17" s="467">
        <f t="shared" si="8"/>
        <v>0</v>
      </c>
      <c r="Z17" s="172"/>
      <c r="AA17" s="172"/>
      <c r="AB17" s="172"/>
      <c r="AC17" s="198"/>
      <c r="AD17" s="542">
        <f t="shared" si="10"/>
        <v>0</v>
      </c>
      <c r="AE17" s="172"/>
      <c r="AF17" s="172"/>
      <c r="AG17" s="172"/>
      <c r="AH17" s="218"/>
      <c r="AI17" s="171"/>
      <c r="AJ17" s="198"/>
      <c r="AK17" s="171"/>
      <c r="AL17" s="172"/>
      <c r="AM17" s="198"/>
      <c r="AN17" s="493"/>
      <c r="AO17" s="467">
        <f t="shared" si="11"/>
        <v>0</v>
      </c>
      <c r="AP17" s="218"/>
      <c r="AQ17" s="198"/>
    </row>
    <row r="18" spans="1:43" ht="15">
      <c r="A18" s="447" t="s">
        <v>337</v>
      </c>
      <c r="B18" s="68">
        <v>11</v>
      </c>
      <c r="C18" s="466">
        <f t="shared" si="12"/>
        <v>0</v>
      </c>
      <c r="D18" s="454"/>
      <c r="E18" s="454"/>
      <c r="F18" s="455"/>
      <c r="G18" s="664"/>
      <c r="H18" s="664"/>
      <c r="I18" s="664"/>
      <c r="J18" s="664"/>
      <c r="K18" s="664"/>
      <c r="L18" s="664"/>
      <c r="M18" s="466">
        <f t="shared" si="4"/>
        <v>0</v>
      </c>
      <c r="N18" s="454"/>
      <c r="O18" s="454"/>
      <c r="P18" s="454"/>
      <c r="Q18" s="455"/>
      <c r="R18" s="466">
        <f t="shared" si="5"/>
        <v>0</v>
      </c>
      <c r="S18" s="454"/>
      <c r="T18" s="455"/>
      <c r="U18" s="466">
        <f t="shared" si="7"/>
        <v>0</v>
      </c>
      <c r="V18" s="454"/>
      <c r="W18" s="455"/>
      <c r="X18" s="514"/>
      <c r="Y18" s="466">
        <f t="shared" si="8"/>
        <v>0</v>
      </c>
      <c r="Z18" s="454"/>
      <c r="AA18" s="454"/>
      <c r="AB18" s="454"/>
      <c r="AC18" s="455"/>
      <c r="AD18" s="541">
        <f t="shared" si="10"/>
        <v>0</v>
      </c>
      <c r="AE18" s="454"/>
      <c r="AF18" s="454"/>
      <c r="AG18" s="454"/>
      <c r="AH18" s="472"/>
      <c r="AI18" s="594"/>
      <c r="AJ18" s="455"/>
      <c r="AK18" s="594"/>
      <c r="AL18" s="454"/>
      <c r="AM18" s="455"/>
      <c r="AN18" s="514"/>
      <c r="AO18" s="466">
        <f t="shared" si="11"/>
        <v>0</v>
      </c>
      <c r="AP18" s="472"/>
      <c r="AQ18" s="455"/>
    </row>
    <row r="19" spans="1:43" ht="15">
      <c r="A19" s="64" t="s">
        <v>105</v>
      </c>
      <c r="B19" s="68">
        <v>12</v>
      </c>
      <c r="C19" s="467">
        <f t="shared" si="12"/>
        <v>0</v>
      </c>
      <c r="D19" s="172"/>
      <c r="E19" s="172"/>
      <c r="F19" s="198"/>
      <c r="G19" s="546"/>
      <c r="H19" s="546"/>
      <c r="I19" s="546"/>
      <c r="J19" s="546"/>
      <c r="K19" s="546"/>
      <c r="L19" s="546"/>
      <c r="M19" s="467">
        <f t="shared" si="4"/>
        <v>0</v>
      </c>
      <c r="N19" s="172"/>
      <c r="O19" s="172"/>
      <c r="P19" s="172"/>
      <c r="Q19" s="198"/>
      <c r="R19" s="467">
        <f t="shared" si="5"/>
        <v>0</v>
      </c>
      <c r="S19" s="172"/>
      <c r="T19" s="198"/>
      <c r="U19" s="467">
        <f t="shared" si="7"/>
        <v>0</v>
      </c>
      <c r="V19" s="172"/>
      <c r="W19" s="198"/>
      <c r="X19" s="493"/>
      <c r="Y19" s="467">
        <f t="shared" si="8"/>
        <v>0</v>
      </c>
      <c r="Z19" s="172"/>
      <c r="AA19" s="172"/>
      <c r="AB19" s="172"/>
      <c r="AC19" s="198"/>
      <c r="AD19" s="542">
        <f t="shared" si="10"/>
        <v>0</v>
      </c>
      <c r="AE19" s="172"/>
      <c r="AF19" s="172"/>
      <c r="AG19" s="172"/>
      <c r="AH19" s="218"/>
      <c r="AI19" s="171"/>
      <c r="AJ19" s="198"/>
      <c r="AK19" s="171"/>
      <c r="AL19" s="172"/>
      <c r="AM19" s="198"/>
      <c r="AN19" s="493"/>
      <c r="AO19" s="467">
        <f t="shared" si="11"/>
        <v>0</v>
      </c>
      <c r="AP19" s="218"/>
      <c r="AQ19" s="198"/>
    </row>
    <row r="20" spans="1:43" ht="15">
      <c r="A20" s="447" t="s">
        <v>337</v>
      </c>
      <c r="B20" s="68">
        <v>13</v>
      </c>
      <c r="C20" s="466">
        <f t="shared" si="12"/>
        <v>0</v>
      </c>
      <c r="D20" s="454"/>
      <c r="E20" s="454"/>
      <c r="F20" s="455"/>
      <c r="G20" s="664"/>
      <c r="H20" s="664"/>
      <c r="I20" s="664"/>
      <c r="J20" s="664"/>
      <c r="K20" s="664"/>
      <c r="L20" s="664"/>
      <c r="M20" s="466">
        <f t="shared" si="4"/>
        <v>0</v>
      </c>
      <c r="N20" s="454"/>
      <c r="O20" s="454"/>
      <c r="P20" s="454"/>
      <c r="Q20" s="455"/>
      <c r="R20" s="466">
        <f t="shared" si="5"/>
        <v>0</v>
      </c>
      <c r="S20" s="454"/>
      <c r="T20" s="455"/>
      <c r="U20" s="466">
        <f t="shared" si="7"/>
        <v>0</v>
      </c>
      <c r="V20" s="454"/>
      <c r="W20" s="455"/>
      <c r="X20" s="514"/>
      <c r="Y20" s="466">
        <f t="shared" si="8"/>
        <v>0</v>
      </c>
      <c r="Z20" s="454"/>
      <c r="AA20" s="454"/>
      <c r="AB20" s="454"/>
      <c r="AC20" s="455"/>
      <c r="AD20" s="541">
        <f t="shared" si="10"/>
        <v>0</v>
      </c>
      <c r="AE20" s="454"/>
      <c r="AF20" s="454"/>
      <c r="AG20" s="454"/>
      <c r="AH20" s="472"/>
      <c r="AI20" s="594"/>
      <c r="AJ20" s="455"/>
      <c r="AK20" s="594"/>
      <c r="AL20" s="454"/>
      <c r="AM20" s="455"/>
      <c r="AN20" s="514"/>
      <c r="AO20" s="466">
        <f t="shared" si="11"/>
        <v>0</v>
      </c>
      <c r="AP20" s="472"/>
      <c r="AQ20" s="455"/>
    </row>
    <row r="21" spans="1:43" ht="15">
      <c r="A21" s="686" t="s">
        <v>424</v>
      </c>
      <c r="B21" s="68">
        <v>14</v>
      </c>
      <c r="C21" s="466">
        <f t="shared" si="12"/>
        <v>0</v>
      </c>
      <c r="D21" s="680"/>
      <c r="E21" s="680"/>
      <c r="F21" s="681"/>
      <c r="G21" s="682"/>
      <c r="H21" s="682"/>
      <c r="I21" s="682"/>
      <c r="J21" s="682"/>
      <c r="K21" s="682"/>
      <c r="L21" s="682"/>
      <c r="M21" s="679">
        <f t="shared" ref="M21" si="20">SUM(N21:Q21)</f>
        <v>0</v>
      </c>
      <c r="N21" s="680"/>
      <c r="O21" s="680"/>
      <c r="P21" s="680"/>
      <c r="Q21" s="681"/>
      <c r="R21" s="679">
        <f t="shared" ref="R21" si="21">SUM(S21:T21)</f>
        <v>0</v>
      </c>
      <c r="S21" s="680"/>
      <c r="T21" s="681"/>
      <c r="U21" s="679">
        <f t="shared" ref="U21" si="22">SUM(V21:W21)</f>
        <v>0</v>
      </c>
      <c r="V21" s="680"/>
      <c r="W21" s="681"/>
      <c r="X21" s="683"/>
      <c r="Y21" s="679">
        <f t="shared" ref="Y21" si="23">SUM(Z21:AC21)</f>
        <v>0</v>
      </c>
      <c r="Z21" s="680"/>
      <c r="AA21" s="680"/>
      <c r="AB21" s="680"/>
      <c r="AC21" s="681"/>
      <c r="AD21" s="541">
        <f t="shared" ref="AD21" si="24">SUM(AE21:AH21)</f>
        <v>0</v>
      </c>
      <c r="AE21" s="680"/>
      <c r="AF21" s="680"/>
      <c r="AG21" s="680"/>
      <c r="AH21" s="684"/>
      <c r="AI21" s="685"/>
      <c r="AJ21" s="681"/>
      <c r="AK21" s="685"/>
      <c r="AL21" s="680"/>
      <c r="AM21" s="681"/>
      <c r="AN21" s="683"/>
      <c r="AO21" s="679">
        <f t="shared" ref="AO21" si="25">SUM(AP21:AQ21)</f>
        <v>0</v>
      </c>
      <c r="AP21" s="684"/>
      <c r="AQ21" s="681"/>
    </row>
    <row r="22" spans="1:43" ht="18">
      <c r="A22" s="163" t="s">
        <v>178</v>
      </c>
      <c r="B22" s="68">
        <v>15</v>
      </c>
      <c r="C22" s="477">
        <f t="shared" si="12"/>
        <v>0</v>
      </c>
      <c r="D22" s="199"/>
      <c r="E22" s="199"/>
      <c r="F22" s="200"/>
      <c r="G22" s="665"/>
      <c r="H22" s="665"/>
      <c r="I22" s="665"/>
      <c r="J22" s="665"/>
      <c r="K22" s="665"/>
      <c r="L22" s="665"/>
      <c r="M22" s="477">
        <f t="shared" si="4"/>
        <v>0</v>
      </c>
      <c r="N22" s="199"/>
      <c r="O22" s="199"/>
      <c r="P22" s="199"/>
      <c r="Q22" s="200"/>
      <c r="R22" s="477">
        <f t="shared" si="5"/>
        <v>0</v>
      </c>
      <c r="S22" s="199"/>
      <c r="T22" s="200"/>
      <c r="U22" s="477">
        <f t="shared" si="7"/>
        <v>0</v>
      </c>
      <c r="V22" s="199"/>
      <c r="W22" s="200"/>
      <c r="X22" s="494"/>
      <c r="Y22" s="477">
        <f t="shared" si="8"/>
        <v>0</v>
      </c>
      <c r="Z22" s="199"/>
      <c r="AA22" s="199"/>
      <c r="AB22" s="199"/>
      <c r="AC22" s="200"/>
      <c r="AD22" s="590">
        <f t="shared" si="10"/>
        <v>0</v>
      </c>
      <c r="AE22" s="199"/>
      <c r="AF22" s="199"/>
      <c r="AG22" s="199"/>
      <c r="AH22" s="473"/>
      <c r="AI22" s="595"/>
      <c r="AJ22" s="200"/>
      <c r="AK22" s="595"/>
      <c r="AL22" s="199"/>
      <c r="AM22" s="200"/>
      <c r="AN22" s="494"/>
      <c r="AO22" s="477">
        <f t="shared" si="11"/>
        <v>0</v>
      </c>
      <c r="AP22" s="473"/>
      <c r="AQ22" s="200"/>
    </row>
    <row r="23" spans="1:43" ht="15">
      <c r="A23" s="163" t="s">
        <v>179</v>
      </c>
      <c r="B23" s="68">
        <v>16</v>
      </c>
      <c r="C23" s="477">
        <f t="shared" si="12"/>
        <v>0</v>
      </c>
      <c r="D23" s="199"/>
      <c r="E23" s="199"/>
      <c r="F23" s="200"/>
      <c r="G23" s="665"/>
      <c r="H23" s="665"/>
      <c r="I23" s="665"/>
      <c r="J23" s="665"/>
      <c r="K23" s="665"/>
      <c r="L23" s="665"/>
      <c r="M23" s="477">
        <f t="shared" si="4"/>
        <v>0</v>
      </c>
      <c r="N23" s="199"/>
      <c r="O23" s="199"/>
      <c r="P23" s="199"/>
      <c r="Q23" s="200"/>
      <c r="R23" s="477">
        <f t="shared" si="5"/>
        <v>0</v>
      </c>
      <c r="S23" s="199"/>
      <c r="T23" s="200"/>
      <c r="U23" s="477">
        <f t="shared" si="7"/>
        <v>0</v>
      </c>
      <c r="V23" s="199"/>
      <c r="W23" s="200"/>
      <c r="X23" s="494"/>
      <c r="Y23" s="477">
        <f t="shared" si="8"/>
        <v>0</v>
      </c>
      <c r="Z23" s="199"/>
      <c r="AA23" s="199"/>
      <c r="AB23" s="199"/>
      <c r="AC23" s="200"/>
      <c r="AD23" s="590">
        <f t="shared" si="10"/>
        <v>0</v>
      </c>
      <c r="AE23" s="199"/>
      <c r="AF23" s="199"/>
      <c r="AG23" s="199"/>
      <c r="AH23" s="473"/>
      <c r="AI23" s="595"/>
      <c r="AJ23" s="200"/>
      <c r="AK23" s="595"/>
      <c r="AL23" s="199"/>
      <c r="AM23" s="200"/>
      <c r="AN23" s="494"/>
      <c r="AO23" s="477">
        <f t="shared" si="11"/>
        <v>0</v>
      </c>
      <c r="AP23" s="473"/>
      <c r="AQ23" s="200"/>
    </row>
    <row r="24" spans="1:43" ht="15.75" thickBot="1">
      <c r="A24" s="97" t="s">
        <v>108</v>
      </c>
      <c r="B24" s="98">
        <v>17</v>
      </c>
      <c r="C24" s="478">
        <f t="shared" si="12"/>
        <v>0</v>
      </c>
      <c r="D24" s="201"/>
      <c r="E24" s="201"/>
      <c r="F24" s="202"/>
      <c r="G24" s="666"/>
      <c r="H24" s="666"/>
      <c r="I24" s="666"/>
      <c r="J24" s="666"/>
      <c r="K24" s="666"/>
      <c r="L24" s="666"/>
      <c r="M24" s="478">
        <f t="shared" si="4"/>
        <v>0</v>
      </c>
      <c r="N24" s="201"/>
      <c r="O24" s="201"/>
      <c r="P24" s="201"/>
      <c r="Q24" s="202"/>
      <c r="R24" s="478">
        <f t="shared" si="5"/>
        <v>0</v>
      </c>
      <c r="S24" s="201"/>
      <c r="T24" s="202"/>
      <c r="U24" s="478">
        <f t="shared" si="7"/>
        <v>0</v>
      </c>
      <c r="V24" s="201"/>
      <c r="W24" s="202"/>
      <c r="X24" s="495"/>
      <c r="Y24" s="478">
        <f t="shared" si="8"/>
        <v>0</v>
      </c>
      <c r="Z24" s="201"/>
      <c r="AA24" s="201"/>
      <c r="AB24" s="201"/>
      <c r="AC24" s="202"/>
      <c r="AD24" s="591">
        <f t="shared" si="10"/>
        <v>0</v>
      </c>
      <c r="AE24" s="201"/>
      <c r="AF24" s="201"/>
      <c r="AG24" s="201"/>
      <c r="AH24" s="474"/>
      <c r="AI24" s="596"/>
      <c r="AJ24" s="202"/>
      <c r="AK24" s="596"/>
      <c r="AL24" s="201"/>
      <c r="AM24" s="202"/>
      <c r="AN24" s="495"/>
      <c r="AO24" s="478">
        <f t="shared" si="11"/>
        <v>0</v>
      </c>
      <c r="AP24" s="474"/>
      <c r="AQ24" s="202"/>
    </row>
    <row r="25" spans="1:43" ht="22.5" customHeight="1">
      <c r="A25" s="99" t="s">
        <v>109</v>
      </c>
      <c r="B25" s="100">
        <v>18</v>
      </c>
      <c r="C25" s="516">
        <f t="shared" si="12"/>
        <v>0</v>
      </c>
      <c r="D25" s="203">
        <f t="shared" ref="D25:AB25" si="26">SUM(D26:D28)</f>
        <v>0</v>
      </c>
      <c r="E25" s="203">
        <f t="shared" si="26"/>
        <v>0</v>
      </c>
      <c r="F25" s="204">
        <f>SUM(F26:F28)</f>
        <v>0</v>
      </c>
      <c r="G25" s="667">
        <f t="shared" si="26"/>
        <v>0</v>
      </c>
      <c r="H25" s="667">
        <f t="shared" si="26"/>
        <v>0</v>
      </c>
      <c r="I25" s="667">
        <f t="shared" si="26"/>
        <v>0</v>
      </c>
      <c r="J25" s="667">
        <f>SUM(J26:J28)</f>
        <v>0</v>
      </c>
      <c r="K25" s="667">
        <f t="shared" si="26"/>
        <v>0</v>
      </c>
      <c r="L25" s="667">
        <f>SUM(L26:L28)</f>
        <v>0</v>
      </c>
      <c r="M25" s="516">
        <f t="shared" si="4"/>
        <v>0</v>
      </c>
      <c r="N25" s="203">
        <f>SUM(N26:N28)</f>
        <v>0</v>
      </c>
      <c r="O25" s="203">
        <f>SUM(O26:O28)</f>
        <v>0</v>
      </c>
      <c r="P25" s="203">
        <f t="shared" si="26"/>
        <v>0</v>
      </c>
      <c r="Q25" s="204">
        <f>SUM(Q26:Q28)</f>
        <v>0</v>
      </c>
      <c r="R25" s="516">
        <f t="shared" si="5"/>
        <v>0</v>
      </c>
      <c r="S25" s="203">
        <f>SUM(S26:S28)</f>
        <v>0</v>
      </c>
      <c r="T25" s="204">
        <f t="shared" ref="T25" si="27">SUM(T26:T28)</f>
        <v>0</v>
      </c>
      <c r="U25" s="516">
        <f t="shared" si="7"/>
        <v>0</v>
      </c>
      <c r="V25" s="203">
        <f>SUM(V26:V28)</f>
        <v>0</v>
      </c>
      <c r="W25" s="204">
        <f t="shared" si="26"/>
        <v>0</v>
      </c>
      <c r="X25" s="515">
        <f t="shared" si="26"/>
        <v>0</v>
      </c>
      <c r="Y25" s="516">
        <f t="shared" si="8"/>
        <v>0</v>
      </c>
      <c r="Z25" s="203">
        <f t="shared" si="26"/>
        <v>0</v>
      </c>
      <c r="AA25" s="203">
        <f t="shared" si="26"/>
        <v>0</v>
      </c>
      <c r="AB25" s="203">
        <f t="shared" si="26"/>
        <v>0</v>
      </c>
      <c r="AC25" s="204">
        <f t="shared" ref="AC25:AN25" si="28">SUM(AC26:AC28)</f>
        <v>0</v>
      </c>
      <c r="AD25" s="592">
        <f t="shared" si="10"/>
        <v>0</v>
      </c>
      <c r="AE25" s="203">
        <f t="shared" si="28"/>
        <v>0</v>
      </c>
      <c r="AF25" s="203">
        <f t="shared" si="28"/>
        <v>0</v>
      </c>
      <c r="AG25" s="203">
        <f t="shared" si="28"/>
        <v>0</v>
      </c>
      <c r="AH25" s="475">
        <f t="shared" si="28"/>
        <v>0</v>
      </c>
      <c r="AI25" s="597">
        <f t="shared" si="28"/>
        <v>0</v>
      </c>
      <c r="AJ25" s="204">
        <f t="shared" si="28"/>
        <v>0</v>
      </c>
      <c r="AK25" s="597">
        <f t="shared" si="28"/>
        <v>0</v>
      </c>
      <c r="AL25" s="203">
        <f t="shared" si="28"/>
        <v>0</v>
      </c>
      <c r="AM25" s="204">
        <f t="shared" si="28"/>
        <v>0</v>
      </c>
      <c r="AN25" s="515">
        <f t="shared" si="28"/>
        <v>0</v>
      </c>
      <c r="AO25" s="516">
        <f t="shared" si="11"/>
        <v>0</v>
      </c>
      <c r="AP25" s="475">
        <f>SUM(AP26:AP28)</f>
        <v>0</v>
      </c>
      <c r="AQ25" s="204">
        <f>SUM(AQ26:AQ28)</f>
        <v>0</v>
      </c>
    </row>
    <row r="26" spans="1:43" ht="15">
      <c r="A26" s="64" t="s">
        <v>110</v>
      </c>
      <c r="B26" s="101">
        <v>19</v>
      </c>
      <c r="C26" s="467">
        <f t="shared" si="12"/>
        <v>0</v>
      </c>
      <c r="D26" s="172"/>
      <c r="E26" s="172"/>
      <c r="F26" s="198"/>
      <c r="G26" s="546"/>
      <c r="H26" s="546"/>
      <c r="I26" s="546"/>
      <c r="J26" s="546"/>
      <c r="K26" s="546"/>
      <c r="L26" s="546"/>
      <c r="M26" s="467">
        <f t="shared" si="4"/>
        <v>0</v>
      </c>
      <c r="N26" s="172"/>
      <c r="O26" s="172"/>
      <c r="P26" s="172"/>
      <c r="Q26" s="198"/>
      <c r="R26" s="467">
        <f t="shared" si="5"/>
        <v>0</v>
      </c>
      <c r="S26" s="172"/>
      <c r="T26" s="198"/>
      <c r="U26" s="467">
        <f t="shared" si="7"/>
        <v>0</v>
      </c>
      <c r="V26" s="172"/>
      <c r="W26" s="198"/>
      <c r="X26" s="493"/>
      <c r="Y26" s="467">
        <f t="shared" si="8"/>
        <v>0</v>
      </c>
      <c r="Z26" s="172"/>
      <c r="AA26" s="172"/>
      <c r="AB26" s="172"/>
      <c r="AC26" s="198"/>
      <c r="AD26" s="542">
        <f t="shared" si="10"/>
        <v>0</v>
      </c>
      <c r="AE26" s="172"/>
      <c r="AF26" s="172"/>
      <c r="AG26" s="172"/>
      <c r="AH26" s="218"/>
      <c r="AI26" s="171"/>
      <c r="AJ26" s="198"/>
      <c r="AK26" s="171"/>
      <c r="AL26" s="172"/>
      <c r="AM26" s="198"/>
      <c r="AN26" s="493"/>
      <c r="AO26" s="467">
        <f t="shared" si="11"/>
        <v>0</v>
      </c>
      <c r="AP26" s="218"/>
      <c r="AQ26" s="198"/>
    </row>
    <row r="27" spans="1:43" ht="15">
      <c r="A27" s="102" t="s">
        <v>107</v>
      </c>
      <c r="B27" s="103">
        <v>20</v>
      </c>
      <c r="C27" s="477">
        <f t="shared" si="12"/>
        <v>0</v>
      </c>
      <c r="D27" s="199"/>
      <c r="E27" s="199"/>
      <c r="F27" s="200"/>
      <c r="G27" s="665"/>
      <c r="H27" s="665"/>
      <c r="I27" s="665"/>
      <c r="J27" s="665"/>
      <c r="K27" s="665"/>
      <c r="L27" s="665"/>
      <c r="M27" s="477">
        <f t="shared" si="4"/>
        <v>0</v>
      </c>
      <c r="N27" s="199"/>
      <c r="O27" s="199"/>
      <c r="P27" s="199"/>
      <c r="Q27" s="200"/>
      <c r="R27" s="477">
        <f t="shared" si="5"/>
        <v>0</v>
      </c>
      <c r="S27" s="199"/>
      <c r="T27" s="200"/>
      <c r="U27" s="477">
        <f t="shared" si="7"/>
        <v>0</v>
      </c>
      <c r="V27" s="199"/>
      <c r="W27" s="200"/>
      <c r="X27" s="494"/>
      <c r="Y27" s="477">
        <f t="shared" si="8"/>
        <v>0</v>
      </c>
      <c r="Z27" s="199"/>
      <c r="AA27" s="199"/>
      <c r="AB27" s="199"/>
      <c r="AC27" s="200"/>
      <c r="AD27" s="590">
        <f t="shared" si="10"/>
        <v>0</v>
      </c>
      <c r="AE27" s="199"/>
      <c r="AF27" s="199"/>
      <c r="AG27" s="199"/>
      <c r="AH27" s="473"/>
      <c r="AI27" s="595"/>
      <c r="AJ27" s="200"/>
      <c r="AK27" s="595"/>
      <c r="AL27" s="199"/>
      <c r="AM27" s="200"/>
      <c r="AN27" s="494"/>
      <c r="AO27" s="477">
        <f t="shared" si="11"/>
        <v>0</v>
      </c>
      <c r="AP27" s="473"/>
      <c r="AQ27" s="200"/>
    </row>
    <row r="28" spans="1:43" ht="15.75" thickBot="1">
      <c r="A28" s="104" t="s">
        <v>108</v>
      </c>
      <c r="B28" s="105">
        <v>21</v>
      </c>
      <c r="C28" s="488">
        <f t="shared" si="12"/>
        <v>0</v>
      </c>
      <c r="D28" s="189"/>
      <c r="E28" s="189"/>
      <c r="F28" s="206"/>
      <c r="G28" s="668"/>
      <c r="H28" s="668"/>
      <c r="I28" s="668"/>
      <c r="J28" s="668"/>
      <c r="K28" s="668"/>
      <c r="L28" s="668"/>
      <c r="M28" s="488">
        <f t="shared" si="4"/>
        <v>0</v>
      </c>
      <c r="N28" s="189"/>
      <c r="O28" s="189"/>
      <c r="P28" s="189"/>
      <c r="Q28" s="206"/>
      <c r="R28" s="488">
        <f t="shared" si="5"/>
        <v>0</v>
      </c>
      <c r="S28" s="189"/>
      <c r="T28" s="206"/>
      <c r="U28" s="488">
        <f t="shared" si="7"/>
        <v>0</v>
      </c>
      <c r="V28" s="189"/>
      <c r="W28" s="206"/>
      <c r="X28" s="496"/>
      <c r="Y28" s="488">
        <f t="shared" si="8"/>
        <v>0</v>
      </c>
      <c r="Z28" s="189"/>
      <c r="AA28" s="189"/>
      <c r="AB28" s="189"/>
      <c r="AC28" s="206"/>
      <c r="AD28" s="593">
        <f t="shared" si="10"/>
        <v>0</v>
      </c>
      <c r="AE28" s="189"/>
      <c r="AF28" s="189"/>
      <c r="AG28" s="189"/>
      <c r="AH28" s="220"/>
      <c r="AI28" s="219"/>
      <c r="AJ28" s="206"/>
      <c r="AK28" s="219"/>
      <c r="AL28" s="189"/>
      <c r="AM28" s="206"/>
      <c r="AN28" s="496"/>
      <c r="AO28" s="488">
        <f t="shared" si="11"/>
        <v>0</v>
      </c>
      <c r="AP28" s="220"/>
      <c r="AQ28" s="206"/>
    </row>
    <row r="29" spans="1:43" ht="15.75" thickTop="1">
      <c r="A29" s="59"/>
      <c r="B29" s="60"/>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5"/>
    </row>
    <row r="31" spans="1:43" ht="15">
      <c r="A31" s="164" t="s">
        <v>176</v>
      </c>
    </row>
    <row r="32" spans="1:43" ht="14.25">
      <c r="A32" s="165" t="s">
        <v>180</v>
      </c>
    </row>
    <row r="33" spans="1:1" ht="14.25">
      <c r="A33" s="165" t="s">
        <v>181</v>
      </c>
    </row>
  </sheetData>
  <mergeCells count="17">
    <mergeCell ref="Y4:AC4"/>
    <mergeCell ref="C4:F4"/>
    <mergeCell ref="G4:G5"/>
    <mergeCell ref="H4:H5"/>
    <mergeCell ref="I4:I5"/>
    <mergeCell ref="J4:J5"/>
    <mergeCell ref="K4:K5"/>
    <mergeCell ref="L4:L5"/>
    <mergeCell ref="M4:Q4"/>
    <mergeCell ref="U4:W4"/>
    <mergeCell ref="X4:X5"/>
    <mergeCell ref="R4:T4"/>
    <mergeCell ref="AD4:AH4"/>
    <mergeCell ref="AI4:AJ4"/>
    <mergeCell ref="AK4:AM4"/>
    <mergeCell ref="AN4:AN5"/>
    <mergeCell ref="AO4:AQ4"/>
  </mergeCells>
  <phoneticPr fontId="2"/>
  <dataValidations count="1">
    <dataValidation type="list" allowBlank="1" showInputMessage="1" showErrorMessage="1" sqref="AJ6 AM6">
      <formula1>$B$4:$B$8</formula1>
    </dataValidation>
  </dataValidations>
  <pageMargins left="0.78740157480314965" right="0.78740157480314965" top="0.98425196850393704" bottom="0.98425196850393704" header="0.51181102362204722" footer="0.51181102362204722"/>
  <pageSetup paperSize="8" scale="47"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Units!$B$4:$B$12</xm:f>
          </x14:formula1>
          <xm:sqref>C6:AC6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zoomScale="90" zoomScaleNormal="90" workbookViewId="0">
      <selection activeCell="P5" sqref="P5:Q5"/>
    </sheetView>
  </sheetViews>
  <sheetFormatPr defaultRowHeight="13.5"/>
  <cols>
    <col min="1" max="1" width="26.75" style="53" customWidth="1"/>
    <col min="2" max="2" width="3" style="53" customWidth="1"/>
    <col min="3" max="43" width="10.625" style="53" customWidth="1"/>
    <col min="44" max="16384" width="9" style="53"/>
  </cols>
  <sheetData>
    <row r="1" spans="1:43" ht="25.5">
      <c r="A1" s="52" t="s">
        <v>354</v>
      </c>
      <c r="E1" s="55"/>
      <c r="F1" s="55"/>
      <c r="G1" s="55"/>
      <c r="H1" s="55"/>
      <c r="I1" s="55"/>
      <c r="J1" s="55"/>
      <c r="K1" s="55"/>
      <c r="L1" s="55"/>
      <c r="M1" s="55"/>
      <c r="N1" s="55"/>
      <c r="O1" s="55"/>
      <c r="P1" s="55"/>
      <c r="Q1" s="55"/>
      <c r="R1" s="55"/>
      <c r="S1" s="55"/>
      <c r="T1" s="55"/>
      <c r="U1" s="55"/>
      <c r="V1" s="55"/>
      <c r="W1" s="55"/>
      <c r="Y1" s="92" t="s">
        <v>70</v>
      </c>
      <c r="AB1" s="55"/>
    </row>
    <row r="2" spans="1:43" ht="25.5">
      <c r="A2" s="57" t="s">
        <v>361</v>
      </c>
      <c r="E2" s="55"/>
      <c r="F2" s="55"/>
      <c r="G2" s="55"/>
      <c r="H2" s="55"/>
      <c r="I2" s="55"/>
      <c r="J2" s="55"/>
      <c r="K2" s="55"/>
      <c r="L2" s="55"/>
      <c r="M2" s="55"/>
      <c r="N2" s="55"/>
      <c r="O2" s="55"/>
      <c r="P2" s="55"/>
      <c r="Q2" s="55"/>
      <c r="R2" s="55"/>
      <c r="S2" s="55"/>
      <c r="T2" s="55"/>
      <c r="U2" s="55"/>
      <c r="V2" s="55"/>
      <c r="W2" s="55"/>
    </row>
    <row r="3" spans="1:43" ht="14.25" customHeight="1" thickBot="1"/>
    <row r="4" spans="1:43" ht="14.25" customHeight="1" thickTop="1">
      <c r="C4" s="692" t="s">
        <v>373</v>
      </c>
      <c r="D4" s="693"/>
      <c r="E4" s="693"/>
      <c r="F4" s="694"/>
      <c r="G4" s="688" t="s">
        <v>26</v>
      </c>
      <c r="H4" s="688" t="s">
        <v>317</v>
      </c>
      <c r="I4" s="688" t="s">
        <v>318</v>
      </c>
      <c r="J4" s="688" t="s">
        <v>153</v>
      </c>
      <c r="K4" s="688" t="s">
        <v>319</v>
      </c>
      <c r="L4" s="688" t="s">
        <v>320</v>
      </c>
      <c r="M4" s="692" t="s">
        <v>52</v>
      </c>
      <c r="N4" s="693"/>
      <c r="O4" s="693"/>
      <c r="P4" s="693"/>
      <c r="Q4" s="694"/>
      <c r="R4" s="692" t="s">
        <v>375</v>
      </c>
      <c r="S4" s="693"/>
      <c r="T4" s="694"/>
      <c r="U4" s="692" t="s">
        <v>376</v>
      </c>
      <c r="V4" s="693"/>
      <c r="W4" s="694"/>
      <c r="X4" s="697" t="s">
        <v>321</v>
      </c>
      <c r="Y4" s="692" t="s">
        <v>59</v>
      </c>
      <c r="Z4" s="693"/>
      <c r="AA4" s="693"/>
      <c r="AB4" s="693"/>
      <c r="AC4" s="694"/>
      <c r="AD4" s="692" t="s">
        <v>97</v>
      </c>
      <c r="AE4" s="693"/>
      <c r="AF4" s="693"/>
      <c r="AG4" s="693"/>
      <c r="AH4" s="694"/>
      <c r="AI4" s="692" t="s">
        <v>29</v>
      </c>
      <c r="AJ4" s="694"/>
      <c r="AK4" s="692" t="s">
        <v>30</v>
      </c>
      <c r="AL4" s="693"/>
      <c r="AM4" s="694"/>
      <c r="AN4" s="697" t="s">
        <v>371</v>
      </c>
      <c r="AO4" s="692" t="s">
        <v>31</v>
      </c>
      <c r="AP4" s="693"/>
      <c r="AQ4" s="694"/>
    </row>
    <row r="5" spans="1:43" ht="52.5" customHeight="1">
      <c r="C5" s="531" t="s">
        <v>369</v>
      </c>
      <c r="D5" s="655" t="s">
        <v>316</v>
      </c>
      <c r="E5" s="655" t="s">
        <v>315</v>
      </c>
      <c r="F5" s="656" t="s">
        <v>374</v>
      </c>
      <c r="G5" s="689"/>
      <c r="H5" s="689"/>
      <c r="I5" s="689"/>
      <c r="J5" s="689"/>
      <c r="K5" s="689"/>
      <c r="L5" s="689"/>
      <c r="M5" s="531" t="s">
        <v>369</v>
      </c>
      <c r="N5" s="655" t="s">
        <v>322</v>
      </c>
      <c r="O5" s="655" t="s">
        <v>323</v>
      </c>
      <c r="P5" s="655" t="s">
        <v>324</v>
      </c>
      <c r="Q5" s="656" t="s">
        <v>325</v>
      </c>
      <c r="R5" s="653" t="s">
        <v>369</v>
      </c>
      <c r="S5" s="657" t="s">
        <v>422</v>
      </c>
      <c r="T5" s="656" t="s">
        <v>423</v>
      </c>
      <c r="U5" s="531" t="s">
        <v>369</v>
      </c>
      <c r="V5" s="657" t="s">
        <v>422</v>
      </c>
      <c r="W5" s="656" t="s">
        <v>423</v>
      </c>
      <c r="X5" s="698"/>
      <c r="Y5" s="531" t="s">
        <v>369</v>
      </c>
      <c r="Z5" s="658" t="s">
        <v>283</v>
      </c>
      <c r="AA5" s="658" t="s">
        <v>348</v>
      </c>
      <c r="AB5" s="659" t="s">
        <v>349</v>
      </c>
      <c r="AC5" s="660" t="s">
        <v>352</v>
      </c>
      <c r="AD5" s="531" t="s">
        <v>369</v>
      </c>
      <c r="AE5" s="661" t="s">
        <v>345</v>
      </c>
      <c r="AF5" s="655" t="s">
        <v>346</v>
      </c>
      <c r="AG5" s="655" t="s">
        <v>347</v>
      </c>
      <c r="AH5" s="656" t="s">
        <v>372</v>
      </c>
      <c r="AI5" s="531" t="s">
        <v>32</v>
      </c>
      <c r="AJ5" s="532" t="s">
        <v>33</v>
      </c>
      <c r="AK5" s="533" t="s">
        <v>34</v>
      </c>
      <c r="AL5" s="530" t="s">
        <v>35</v>
      </c>
      <c r="AM5" s="532" t="s">
        <v>379</v>
      </c>
      <c r="AN5" s="698"/>
      <c r="AO5" s="531" t="s">
        <v>279</v>
      </c>
      <c r="AP5" s="655" t="s">
        <v>370</v>
      </c>
      <c r="AQ5" s="656" t="s">
        <v>312</v>
      </c>
    </row>
    <row r="6" spans="1:43" ht="15">
      <c r="A6" s="59"/>
      <c r="B6" s="59"/>
      <c r="C6" s="521" t="s">
        <v>381</v>
      </c>
      <c r="D6" s="522" t="s">
        <v>381</v>
      </c>
      <c r="E6" s="522" t="s">
        <v>381</v>
      </c>
      <c r="F6" s="525" t="s">
        <v>381</v>
      </c>
      <c r="G6" s="543" t="s">
        <v>381</v>
      </c>
      <c r="H6" s="543" t="s">
        <v>381</v>
      </c>
      <c r="I6" s="543" t="s">
        <v>381</v>
      </c>
      <c r="J6" s="543" t="s">
        <v>381</v>
      </c>
      <c r="K6" s="543" t="s">
        <v>381</v>
      </c>
      <c r="L6" s="543" t="s">
        <v>381</v>
      </c>
      <c r="M6" s="526" t="s">
        <v>381</v>
      </c>
      <c r="N6" s="522" t="s">
        <v>381</v>
      </c>
      <c r="O6" s="522" t="s">
        <v>381</v>
      </c>
      <c r="P6" s="522" t="s">
        <v>381</v>
      </c>
      <c r="Q6" s="525" t="s">
        <v>381</v>
      </c>
      <c r="R6" s="526" t="s">
        <v>381</v>
      </c>
      <c r="S6" s="522" t="s">
        <v>381</v>
      </c>
      <c r="T6" s="525" t="s">
        <v>381</v>
      </c>
      <c r="U6" s="526" t="s">
        <v>381</v>
      </c>
      <c r="V6" s="522" t="s">
        <v>381</v>
      </c>
      <c r="W6" s="525" t="s">
        <v>381</v>
      </c>
      <c r="X6" s="527" t="s">
        <v>381</v>
      </c>
      <c r="Y6" s="526" t="s">
        <v>381</v>
      </c>
      <c r="Z6" s="522" t="s">
        <v>381</v>
      </c>
      <c r="AA6" s="522" t="s">
        <v>381</v>
      </c>
      <c r="AB6" s="522" t="s">
        <v>381</v>
      </c>
      <c r="AC6" s="525" t="s">
        <v>381</v>
      </c>
      <c r="AD6" s="563" t="s">
        <v>37</v>
      </c>
      <c r="AE6" s="154" t="s">
        <v>305</v>
      </c>
      <c r="AF6" s="154" t="s">
        <v>305</v>
      </c>
      <c r="AG6" s="154" t="s">
        <v>305</v>
      </c>
      <c r="AH6" s="347" t="s">
        <v>305</v>
      </c>
      <c r="AI6" s="563" t="s">
        <v>37</v>
      </c>
      <c r="AJ6" s="525" t="s">
        <v>381</v>
      </c>
      <c r="AK6" s="563" t="s">
        <v>37</v>
      </c>
      <c r="AL6" s="154" t="s">
        <v>37</v>
      </c>
      <c r="AM6" s="525" t="s">
        <v>381</v>
      </c>
      <c r="AN6" s="566" t="s">
        <v>37</v>
      </c>
      <c r="AO6" s="563" t="s">
        <v>37</v>
      </c>
      <c r="AP6" s="154" t="s">
        <v>37</v>
      </c>
      <c r="AQ6" s="347" t="s">
        <v>37</v>
      </c>
    </row>
    <row r="7" spans="1:43" ht="15.75" thickBot="1">
      <c r="A7" s="59"/>
      <c r="B7" s="59"/>
      <c r="C7" s="445" t="s">
        <v>160</v>
      </c>
      <c r="D7" s="442" t="s">
        <v>161</v>
      </c>
      <c r="E7" s="442" t="s">
        <v>162</v>
      </c>
      <c r="F7" s="459" t="s">
        <v>163</v>
      </c>
      <c r="G7" s="544" t="s">
        <v>164</v>
      </c>
      <c r="H7" s="544" t="s">
        <v>165</v>
      </c>
      <c r="I7" s="544" t="s">
        <v>166</v>
      </c>
      <c r="J7" s="544" t="s">
        <v>167</v>
      </c>
      <c r="K7" s="544" t="s">
        <v>168</v>
      </c>
      <c r="L7" s="544" t="s">
        <v>169</v>
      </c>
      <c r="M7" s="551" t="s">
        <v>170</v>
      </c>
      <c r="N7" s="443" t="s">
        <v>171</v>
      </c>
      <c r="O7" s="443" t="s">
        <v>172</v>
      </c>
      <c r="P7" s="443" t="s">
        <v>173</v>
      </c>
      <c r="Q7" s="446" t="s">
        <v>174</v>
      </c>
      <c r="R7" s="445" t="s">
        <v>287</v>
      </c>
      <c r="S7" s="443" t="s">
        <v>288</v>
      </c>
      <c r="T7" s="446" t="s">
        <v>289</v>
      </c>
      <c r="U7" s="445" t="s">
        <v>287</v>
      </c>
      <c r="V7" s="443" t="s">
        <v>288</v>
      </c>
      <c r="W7" s="446" t="s">
        <v>289</v>
      </c>
      <c r="X7" s="490" t="s">
        <v>290</v>
      </c>
      <c r="Y7" s="445" t="s">
        <v>307</v>
      </c>
      <c r="Z7" s="443" t="s">
        <v>308</v>
      </c>
      <c r="AA7" s="443" t="s">
        <v>309</v>
      </c>
      <c r="AB7" s="443" t="s">
        <v>310</v>
      </c>
      <c r="AC7" s="446" t="s">
        <v>311</v>
      </c>
      <c r="AD7" s="445" t="s">
        <v>313</v>
      </c>
      <c r="AE7" s="443" t="s">
        <v>314</v>
      </c>
      <c r="AF7" s="443" t="s">
        <v>326</v>
      </c>
      <c r="AG7" s="443" t="s">
        <v>327</v>
      </c>
      <c r="AH7" s="446" t="s">
        <v>328</v>
      </c>
      <c r="AI7" s="445" t="s">
        <v>329</v>
      </c>
      <c r="AJ7" s="446" t="s">
        <v>330</v>
      </c>
      <c r="AK7" s="445" t="s">
        <v>331</v>
      </c>
      <c r="AL7" s="443" t="s">
        <v>332</v>
      </c>
      <c r="AM7" s="446" t="s">
        <v>333</v>
      </c>
      <c r="AN7" s="598" t="s">
        <v>334</v>
      </c>
      <c r="AO7" s="551" t="s">
        <v>335</v>
      </c>
      <c r="AP7" s="469" t="s">
        <v>336</v>
      </c>
      <c r="AQ7" s="444" t="s">
        <v>421</v>
      </c>
    </row>
    <row r="8" spans="1:43" ht="23.25" customHeight="1" thickTop="1" thickBot="1">
      <c r="A8" s="115" t="s">
        <v>72</v>
      </c>
      <c r="B8" s="116">
        <v>1</v>
      </c>
      <c r="C8" s="485">
        <f>SUM(D8:F8)</f>
        <v>0</v>
      </c>
      <c r="D8" s="207">
        <f>D9+D23+D30</f>
        <v>0</v>
      </c>
      <c r="E8" s="207">
        <f t="shared" ref="E8:L8" si="0">E9+E23+E30</f>
        <v>0</v>
      </c>
      <c r="F8" s="599">
        <f t="shared" si="0"/>
        <v>0</v>
      </c>
      <c r="G8" s="669">
        <f t="shared" si="0"/>
        <v>0</v>
      </c>
      <c r="H8" s="669">
        <f t="shared" si="0"/>
        <v>0</v>
      </c>
      <c r="I8" s="669">
        <f t="shared" si="0"/>
        <v>0</v>
      </c>
      <c r="J8" s="669">
        <f t="shared" si="0"/>
        <v>0</v>
      </c>
      <c r="K8" s="669">
        <f t="shared" si="0"/>
        <v>0</v>
      </c>
      <c r="L8" s="669">
        <f t="shared" si="0"/>
        <v>0</v>
      </c>
      <c r="M8" s="485">
        <f>SUM(N8:Q8)</f>
        <v>0</v>
      </c>
      <c r="N8" s="207">
        <f t="shared" ref="N8:Q8" si="1">N9+N23+N30</f>
        <v>0</v>
      </c>
      <c r="O8" s="207">
        <f t="shared" si="1"/>
        <v>0</v>
      </c>
      <c r="P8" s="207">
        <f t="shared" si="1"/>
        <v>0</v>
      </c>
      <c r="Q8" s="599">
        <f t="shared" si="1"/>
        <v>0</v>
      </c>
      <c r="R8" s="485">
        <f>SUM(S8:T8)</f>
        <v>0</v>
      </c>
      <c r="S8" s="207">
        <f t="shared" ref="S8:T8" si="2">S9+S23+S30</f>
        <v>0</v>
      </c>
      <c r="T8" s="599">
        <f t="shared" si="2"/>
        <v>0</v>
      </c>
      <c r="U8" s="485">
        <f>SUM(V8:W8)</f>
        <v>0</v>
      </c>
      <c r="V8" s="207">
        <f t="shared" ref="V8:X8" si="3">V9+V23+V30</f>
        <v>0</v>
      </c>
      <c r="W8" s="599">
        <f t="shared" si="3"/>
        <v>0</v>
      </c>
      <c r="X8" s="491">
        <f t="shared" si="3"/>
        <v>0</v>
      </c>
      <c r="Y8" s="485">
        <f>SUM(Z8:AC8)</f>
        <v>0</v>
      </c>
      <c r="Z8" s="207">
        <f t="shared" ref="Z8:AC8" si="4">Z9+Z23+Z30</f>
        <v>0</v>
      </c>
      <c r="AA8" s="207">
        <f t="shared" si="4"/>
        <v>0</v>
      </c>
      <c r="AB8" s="207">
        <f t="shared" si="4"/>
        <v>0</v>
      </c>
      <c r="AC8" s="599">
        <f t="shared" si="4"/>
        <v>0</v>
      </c>
      <c r="AD8" s="601"/>
      <c r="AE8" s="208"/>
      <c r="AF8" s="208"/>
      <c r="AG8" s="208"/>
      <c r="AH8" s="209"/>
      <c r="AI8" s="601"/>
      <c r="AJ8" s="599">
        <f>AJ9+AJ23+AJ30</f>
        <v>0</v>
      </c>
      <c r="AK8" s="601"/>
      <c r="AL8" s="208"/>
      <c r="AM8" s="599">
        <f>AM9+AM23+AM30</f>
        <v>0</v>
      </c>
      <c r="AN8" s="606"/>
      <c r="AO8" s="601"/>
      <c r="AP8" s="479"/>
      <c r="AQ8" s="209"/>
    </row>
    <row r="9" spans="1:43" ht="23.25" customHeight="1">
      <c r="A9" s="117" t="s">
        <v>113</v>
      </c>
      <c r="B9" s="100">
        <v>2</v>
      </c>
      <c r="C9" s="486">
        <f>SUM(D9:F9)</f>
        <v>0</v>
      </c>
      <c r="D9" s="210">
        <f t="shared" ref="D9:AA9" si="5">SUM(D10:D22)</f>
        <v>0</v>
      </c>
      <c r="E9" s="210">
        <f t="shared" si="5"/>
        <v>0</v>
      </c>
      <c r="F9" s="600">
        <f>SUM(F10:F22)</f>
        <v>0</v>
      </c>
      <c r="G9" s="670">
        <f t="shared" si="5"/>
        <v>0</v>
      </c>
      <c r="H9" s="670">
        <f t="shared" si="5"/>
        <v>0</v>
      </c>
      <c r="I9" s="670">
        <f t="shared" si="5"/>
        <v>0</v>
      </c>
      <c r="J9" s="670">
        <f t="shared" si="5"/>
        <v>0</v>
      </c>
      <c r="K9" s="670">
        <f t="shared" si="5"/>
        <v>0</v>
      </c>
      <c r="L9" s="670">
        <f t="shared" si="5"/>
        <v>0</v>
      </c>
      <c r="M9" s="486">
        <f>SUM(N9:Q9)</f>
        <v>0</v>
      </c>
      <c r="N9" s="210">
        <f t="shared" si="5"/>
        <v>0</v>
      </c>
      <c r="O9" s="210">
        <f t="shared" si="5"/>
        <v>0</v>
      </c>
      <c r="P9" s="210">
        <f t="shared" si="5"/>
        <v>0</v>
      </c>
      <c r="Q9" s="600">
        <f t="shared" si="5"/>
        <v>0</v>
      </c>
      <c r="R9" s="486">
        <f t="shared" ref="R9:R22" si="6">SUM(S9:T9)</f>
        <v>0</v>
      </c>
      <c r="S9" s="210">
        <f t="shared" ref="S9:T9" si="7">SUM(S10:S22)</f>
        <v>0</v>
      </c>
      <c r="T9" s="600">
        <f t="shared" si="7"/>
        <v>0</v>
      </c>
      <c r="U9" s="486">
        <f t="shared" ref="U9:U35" si="8">SUM(V9:W9)</f>
        <v>0</v>
      </c>
      <c r="V9" s="210">
        <f t="shared" si="5"/>
        <v>0</v>
      </c>
      <c r="W9" s="600">
        <f t="shared" si="5"/>
        <v>0</v>
      </c>
      <c r="X9" s="492">
        <f t="shared" si="5"/>
        <v>0</v>
      </c>
      <c r="Y9" s="486">
        <f t="shared" ref="Y9:Y35" si="9">SUM(Z9:AC9)</f>
        <v>0</v>
      </c>
      <c r="Z9" s="210">
        <f t="shared" si="5"/>
        <v>0</v>
      </c>
      <c r="AA9" s="210">
        <f t="shared" si="5"/>
        <v>0</v>
      </c>
      <c r="AB9" s="210">
        <f>SUM(AB10:AB22)</f>
        <v>0</v>
      </c>
      <c r="AC9" s="600">
        <f>SUM(AC10:AC22)</f>
        <v>0</v>
      </c>
      <c r="AD9" s="602"/>
      <c r="AE9" s="211"/>
      <c r="AF9" s="211"/>
      <c r="AG9" s="211"/>
      <c r="AH9" s="212"/>
      <c r="AI9" s="602"/>
      <c r="AJ9" s="600">
        <f>SUM(AJ10:AJ22)</f>
        <v>0</v>
      </c>
      <c r="AK9" s="602"/>
      <c r="AL9" s="211"/>
      <c r="AM9" s="600">
        <f>SUM(AM10:AM22)</f>
        <v>0</v>
      </c>
      <c r="AN9" s="607"/>
      <c r="AO9" s="602"/>
      <c r="AP9" s="480"/>
      <c r="AQ9" s="212"/>
    </row>
    <row r="10" spans="1:43" ht="15">
      <c r="A10" s="64" t="s">
        <v>115</v>
      </c>
      <c r="B10" s="101">
        <v>3</v>
      </c>
      <c r="C10" s="467">
        <f>SUM(D10:F10)</f>
        <v>0</v>
      </c>
      <c r="D10" s="172"/>
      <c r="E10" s="172"/>
      <c r="F10" s="198"/>
      <c r="G10" s="546"/>
      <c r="H10" s="546"/>
      <c r="I10" s="546"/>
      <c r="J10" s="546"/>
      <c r="K10" s="546"/>
      <c r="L10" s="546"/>
      <c r="M10" s="467">
        <f>SUM(N10:Q10)</f>
        <v>0</v>
      </c>
      <c r="N10" s="172"/>
      <c r="O10" s="172"/>
      <c r="P10" s="172"/>
      <c r="Q10" s="198"/>
      <c r="R10" s="467">
        <f t="shared" si="6"/>
        <v>0</v>
      </c>
      <c r="S10" s="172"/>
      <c r="T10" s="198"/>
      <c r="U10" s="467">
        <f t="shared" si="8"/>
        <v>0</v>
      </c>
      <c r="V10" s="172"/>
      <c r="W10" s="198"/>
      <c r="X10" s="493"/>
      <c r="Y10" s="467">
        <f t="shared" si="9"/>
        <v>0</v>
      </c>
      <c r="Z10" s="172"/>
      <c r="AA10" s="172"/>
      <c r="AB10" s="172"/>
      <c r="AC10" s="378"/>
      <c r="AD10" s="564"/>
      <c r="AE10" s="173"/>
      <c r="AF10" s="173"/>
      <c r="AG10" s="173"/>
      <c r="AH10" s="174"/>
      <c r="AI10" s="564"/>
      <c r="AJ10" s="378"/>
      <c r="AK10" s="564"/>
      <c r="AL10" s="173"/>
      <c r="AM10" s="378"/>
      <c r="AN10" s="567"/>
      <c r="AO10" s="564"/>
      <c r="AP10" s="481"/>
      <c r="AQ10" s="174"/>
    </row>
    <row r="11" spans="1:43" ht="15">
      <c r="A11" s="64" t="s">
        <v>117</v>
      </c>
      <c r="B11" s="101">
        <v>4</v>
      </c>
      <c r="C11" s="467">
        <f t="shared" ref="C11:C35" si="10">SUM(D11:F11)</f>
        <v>0</v>
      </c>
      <c r="D11" s="172"/>
      <c r="E11" s="172"/>
      <c r="F11" s="198"/>
      <c r="G11" s="546"/>
      <c r="H11" s="546"/>
      <c r="I11" s="546"/>
      <c r="J11" s="546"/>
      <c r="K11" s="546"/>
      <c r="L11" s="546"/>
      <c r="M11" s="467">
        <f t="shared" ref="M11:M35" si="11">SUM(N11:Q11)</f>
        <v>0</v>
      </c>
      <c r="N11" s="172"/>
      <c r="O11" s="172"/>
      <c r="P11" s="172"/>
      <c r="Q11" s="198"/>
      <c r="R11" s="467">
        <f t="shared" si="6"/>
        <v>0</v>
      </c>
      <c r="S11" s="172"/>
      <c r="T11" s="198"/>
      <c r="U11" s="467">
        <f t="shared" si="8"/>
        <v>0</v>
      </c>
      <c r="V11" s="172"/>
      <c r="W11" s="198"/>
      <c r="X11" s="493"/>
      <c r="Y11" s="467">
        <f t="shared" si="9"/>
        <v>0</v>
      </c>
      <c r="Z11" s="172"/>
      <c r="AA11" s="172"/>
      <c r="AB11" s="172"/>
      <c r="AC11" s="378"/>
      <c r="AD11" s="564"/>
      <c r="AE11" s="173"/>
      <c r="AF11" s="173"/>
      <c r="AG11" s="173"/>
      <c r="AH11" s="174"/>
      <c r="AI11" s="564"/>
      <c r="AJ11" s="378"/>
      <c r="AK11" s="564"/>
      <c r="AL11" s="173"/>
      <c r="AM11" s="378"/>
      <c r="AN11" s="567"/>
      <c r="AO11" s="564"/>
      <c r="AP11" s="481"/>
      <c r="AQ11" s="174"/>
    </row>
    <row r="12" spans="1:43" ht="15">
      <c r="A12" s="64" t="s">
        <v>118</v>
      </c>
      <c r="B12" s="101">
        <v>5</v>
      </c>
      <c r="C12" s="467">
        <f t="shared" si="10"/>
        <v>0</v>
      </c>
      <c r="D12" s="172"/>
      <c r="E12" s="172"/>
      <c r="F12" s="198"/>
      <c r="G12" s="546"/>
      <c r="H12" s="546"/>
      <c r="I12" s="546"/>
      <c r="J12" s="546"/>
      <c r="K12" s="546"/>
      <c r="L12" s="546"/>
      <c r="M12" s="467">
        <f t="shared" si="11"/>
        <v>0</v>
      </c>
      <c r="N12" s="172"/>
      <c r="O12" s="172"/>
      <c r="P12" s="172"/>
      <c r="Q12" s="198"/>
      <c r="R12" s="467">
        <f t="shared" si="6"/>
        <v>0</v>
      </c>
      <c r="S12" s="172"/>
      <c r="T12" s="198"/>
      <c r="U12" s="467">
        <f t="shared" si="8"/>
        <v>0</v>
      </c>
      <c r="V12" s="172"/>
      <c r="W12" s="198"/>
      <c r="X12" s="493"/>
      <c r="Y12" s="467">
        <f t="shared" si="9"/>
        <v>0</v>
      </c>
      <c r="Z12" s="172"/>
      <c r="AA12" s="172"/>
      <c r="AB12" s="172"/>
      <c r="AC12" s="378"/>
      <c r="AD12" s="564"/>
      <c r="AE12" s="173"/>
      <c r="AF12" s="173"/>
      <c r="AG12" s="173"/>
      <c r="AH12" s="174"/>
      <c r="AI12" s="564"/>
      <c r="AJ12" s="378"/>
      <c r="AK12" s="564"/>
      <c r="AL12" s="173"/>
      <c r="AM12" s="378"/>
      <c r="AN12" s="567"/>
      <c r="AO12" s="564"/>
      <c r="AP12" s="481"/>
      <c r="AQ12" s="174"/>
    </row>
    <row r="13" spans="1:43" ht="15">
      <c r="A13" s="64" t="s">
        <v>120</v>
      </c>
      <c r="B13" s="101">
        <v>6</v>
      </c>
      <c r="C13" s="467">
        <f t="shared" si="10"/>
        <v>0</v>
      </c>
      <c r="D13" s="172"/>
      <c r="E13" s="172"/>
      <c r="F13" s="198"/>
      <c r="G13" s="546"/>
      <c r="H13" s="546"/>
      <c r="I13" s="546"/>
      <c r="J13" s="546"/>
      <c r="K13" s="546"/>
      <c r="L13" s="546"/>
      <c r="M13" s="467">
        <f t="shared" si="11"/>
        <v>0</v>
      </c>
      <c r="N13" s="172"/>
      <c r="O13" s="172"/>
      <c r="P13" s="172"/>
      <c r="Q13" s="198"/>
      <c r="R13" s="467">
        <f t="shared" si="6"/>
        <v>0</v>
      </c>
      <c r="S13" s="172"/>
      <c r="T13" s="198"/>
      <c r="U13" s="467">
        <f t="shared" si="8"/>
        <v>0</v>
      </c>
      <c r="V13" s="172"/>
      <c r="W13" s="198"/>
      <c r="X13" s="493"/>
      <c r="Y13" s="467">
        <f t="shared" si="9"/>
        <v>0</v>
      </c>
      <c r="Z13" s="172"/>
      <c r="AA13" s="172"/>
      <c r="AB13" s="172"/>
      <c r="AC13" s="378"/>
      <c r="AD13" s="564"/>
      <c r="AE13" s="173"/>
      <c r="AF13" s="173"/>
      <c r="AG13" s="173"/>
      <c r="AH13" s="174"/>
      <c r="AI13" s="564"/>
      <c r="AJ13" s="378"/>
      <c r="AK13" s="564"/>
      <c r="AL13" s="173"/>
      <c r="AM13" s="378"/>
      <c r="AN13" s="567"/>
      <c r="AO13" s="564"/>
      <c r="AP13" s="481"/>
      <c r="AQ13" s="174"/>
    </row>
    <row r="14" spans="1:43" ht="15">
      <c r="A14" s="64" t="s">
        <v>43</v>
      </c>
      <c r="B14" s="101">
        <v>7</v>
      </c>
      <c r="C14" s="467">
        <f t="shared" si="10"/>
        <v>0</v>
      </c>
      <c r="D14" s="172"/>
      <c r="E14" s="172"/>
      <c r="F14" s="198"/>
      <c r="G14" s="546"/>
      <c r="H14" s="546"/>
      <c r="I14" s="546"/>
      <c r="J14" s="546"/>
      <c r="K14" s="546"/>
      <c r="L14" s="546"/>
      <c r="M14" s="467">
        <f t="shared" si="11"/>
        <v>0</v>
      </c>
      <c r="N14" s="172"/>
      <c r="O14" s="172"/>
      <c r="P14" s="172"/>
      <c r="Q14" s="198"/>
      <c r="R14" s="467">
        <f t="shared" si="6"/>
        <v>0</v>
      </c>
      <c r="S14" s="172"/>
      <c r="T14" s="198"/>
      <c r="U14" s="467">
        <f t="shared" si="8"/>
        <v>0</v>
      </c>
      <c r="V14" s="172"/>
      <c r="W14" s="198"/>
      <c r="X14" s="493"/>
      <c r="Y14" s="467">
        <f t="shared" si="9"/>
        <v>0</v>
      </c>
      <c r="Z14" s="172"/>
      <c r="AA14" s="172"/>
      <c r="AB14" s="172"/>
      <c r="AC14" s="378"/>
      <c r="AD14" s="564"/>
      <c r="AE14" s="173"/>
      <c r="AF14" s="173"/>
      <c r="AG14" s="173"/>
      <c r="AH14" s="174"/>
      <c r="AI14" s="564"/>
      <c r="AJ14" s="378"/>
      <c r="AK14" s="564"/>
      <c r="AL14" s="173"/>
      <c r="AM14" s="378"/>
      <c r="AN14" s="567"/>
      <c r="AO14" s="564"/>
      <c r="AP14" s="481"/>
      <c r="AQ14" s="174"/>
    </row>
    <row r="15" spans="1:43" ht="15">
      <c r="A15" s="64" t="s">
        <v>121</v>
      </c>
      <c r="B15" s="101">
        <v>8</v>
      </c>
      <c r="C15" s="467">
        <f t="shared" si="10"/>
        <v>0</v>
      </c>
      <c r="D15" s="172"/>
      <c r="E15" s="172"/>
      <c r="F15" s="198"/>
      <c r="G15" s="546"/>
      <c r="H15" s="546"/>
      <c r="I15" s="546"/>
      <c r="J15" s="546"/>
      <c r="K15" s="546"/>
      <c r="L15" s="546"/>
      <c r="M15" s="467">
        <f t="shared" si="11"/>
        <v>0</v>
      </c>
      <c r="N15" s="172"/>
      <c r="O15" s="172"/>
      <c r="P15" s="172"/>
      <c r="Q15" s="198"/>
      <c r="R15" s="467">
        <f t="shared" si="6"/>
        <v>0</v>
      </c>
      <c r="S15" s="172"/>
      <c r="T15" s="198"/>
      <c r="U15" s="467">
        <f t="shared" si="8"/>
        <v>0</v>
      </c>
      <c r="V15" s="172"/>
      <c r="W15" s="198"/>
      <c r="X15" s="493"/>
      <c r="Y15" s="467">
        <f t="shared" si="9"/>
        <v>0</v>
      </c>
      <c r="Z15" s="172"/>
      <c r="AA15" s="172"/>
      <c r="AB15" s="172"/>
      <c r="AC15" s="378"/>
      <c r="AD15" s="564"/>
      <c r="AE15" s="173"/>
      <c r="AF15" s="173"/>
      <c r="AG15" s="173"/>
      <c r="AH15" s="174"/>
      <c r="AI15" s="564"/>
      <c r="AJ15" s="378"/>
      <c r="AK15" s="564"/>
      <c r="AL15" s="173"/>
      <c r="AM15" s="378"/>
      <c r="AN15" s="567"/>
      <c r="AO15" s="564"/>
      <c r="AP15" s="481"/>
      <c r="AQ15" s="174"/>
    </row>
    <row r="16" spans="1:43" ht="14.25" customHeight="1">
      <c r="A16" s="118" t="s">
        <v>123</v>
      </c>
      <c r="B16" s="101">
        <v>9</v>
      </c>
      <c r="C16" s="467">
        <f t="shared" si="10"/>
        <v>0</v>
      </c>
      <c r="D16" s="172"/>
      <c r="E16" s="172"/>
      <c r="F16" s="198"/>
      <c r="G16" s="546"/>
      <c r="H16" s="546"/>
      <c r="I16" s="546"/>
      <c r="J16" s="546"/>
      <c r="K16" s="546"/>
      <c r="L16" s="546"/>
      <c r="M16" s="467">
        <f t="shared" si="11"/>
        <v>0</v>
      </c>
      <c r="N16" s="172"/>
      <c r="O16" s="172"/>
      <c r="P16" s="172"/>
      <c r="Q16" s="198"/>
      <c r="R16" s="467">
        <f t="shared" si="6"/>
        <v>0</v>
      </c>
      <c r="S16" s="172"/>
      <c r="T16" s="198"/>
      <c r="U16" s="467">
        <f t="shared" si="8"/>
        <v>0</v>
      </c>
      <c r="V16" s="172"/>
      <c r="W16" s="198"/>
      <c r="X16" s="493"/>
      <c r="Y16" s="467">
        <f t="shared" si="9"/>
        <v>0</v>
      </c>
      <c r="Z16" s="172"/>
      <c r="AA16" s="172"/>
      <c r="AB16" s="172"/>
      <c r="AC16" s="378"/>
      <c r="AD16" s="564"/>
      <c r="AE16" s="173"/>
      <c r="AF16" s="173"/>
      <c r="AG16" s="173"/>
      <c r="AH16" s="174"/>
      <c r="AI16" s="564"/>
      <c r="AJ16" s="378"/>
      <c r="AK16" s="564"/>
      <c r="AL16" s="173"/>
      <c r="AM16" s="378"/>
      <c r="AN16" s="567"/>
      <c r="AO16" s="564"/>
      <c r="AP16" s="481"/>
      <c r="AQ16" s="174"/>
    </row>
    <row r="17" spans="1:43" ht="15">
      <c r="A17" s="64" t="s">
        <v>125</v>
      </c>
      <c r="B17" s="101">
        <v>10</v>
      </c>
      <c r="C17" s="467">
        <f t="shared" si="10"/>
        <v>0</v>
      </c>
      <c r="D17" s="172"/>
      <c r="E17" s="172"/>
      <c r="F17" s="198"/>
      <c r="G17" s="546"/>
      <c r="H17" s="546"/>
      <c r="I17" s="546"/>
      <c r="J17" s="546"/>
      <c r="K17" s="546"/>
      <c r="L17" s="546"/>
      <c r="M17" s="467">
        <f t="shared" si="11"/>
        <v>0</v>
      </c>
      <c r="N17" s="172"/>
      <c r="O17" s="172"/>
      <c r="P17" s="172"/>
      <c r="Q17" s="198"/>
      <c r="R17" s="467">
        <f t="shared" si="6"/>
        <v>0</v>
      </c>
      <c r="S17" s="172"/>
      <c r="T17" s="198"/>
      <c r="U17" s="467">
        <f t="shared" si="8"/>
        <v>0</v>
      </c>
      <c r="V17" s="172"/>
      <c r="W17" s="198"/>
      <c r="X17" s="493"/>
      <c r="Y17" s="467">
        <f t="shared" si="9"/>
        <v>0</v>
      </c>
      <c r="Z17" s="172"/>
      <c r="AA17" s="172"/>
      <c r="AB17" s="172"/>
      <c r="AC17" s="378"/>
      <c r="AD17" s="564"/>
      <c r="AE17" s="173"/>
      <c r="AF17" s="173"/>
      <c r="AG17" s="173"/>
      <c r="AH17" s="174"/>
      <c r="AI17" s="564"/>
      <c r="AJ17" s="378"/>
      <c r="AK17" s="564"/>
      <c r="AL17" s="173"/>
      <c r="AM17" s="378"/>
      <c r="AN17" s="567"/>
      <c r="AO17" s="564"/>
      <c r="AP17" s="481"/>
      <c r="AQ17" s="174"/>
    </row>
    <row r="18" spans="1:43" ht="15">
      <c r="A18" s="102" t="s">
        <v>126</v>
      </c>
      <c r="B18" s="103">
        <v>11</v>
      </c>
      <c r="C18" s="477">
        <f t="shared" si="10"/>
        <v>0</v>
      </c>
      <c r="D18" s="199"/>
      <c r="E18" s="199"/>
      <c r="F18" s="200"/>
      <c r="G18" s="665"/>
      <c r="H18" s="665"/>
      <c r="I18" s="665"/>
      <c r="J18" s="665"/>
      <c r="K18" s="665"/>
      <c r="L18" s="665"/>
      <c r="M18" s="477">
        <f t="shared" si="11"/>
        <v>0</v>
      </c>
      <c r="N18" s="199"/>
      <c r="O18" s="199"/>
      <c r="P18" s="199"/>
      <c r="Q18" s="200"/>
      <c r="R18" s="477">
        <f t="shared" si="6"/>
        <v>0</v>
      </c>
      <c r="S18" s="199"/>
      <c r="T18" s="200"/>
      <c r="U18" s="477">
        <f t="shared" si="8"/>
        <v>0</v>
      </c>
      <c r="V18" s="199"/>
      <c r="W18" s="200"/>
      <c r="X18" s="494"/>
      <c r="Y18" s="477">
        <f t="shared" si="9"/>
        <v>0</v>
      </c>
      <c r="Z18" s="199"/>
      <c r="AA18" s="199"/>
      <c r="AB18" s="199"/>
      <c r="AC18" s="381"/>
      <c r="AD18" s="603"/>
      <c r="AE18" s="213"/>
      <c r="AF18" s="213"/>
      <c r="AG18" s="213"/>
      <c r="AH18" s="214"/>
      <c r="AI18" s="603"/>
      <c r="AJ18" s="381"/>
      <c r="AK18" s="603"/>
      <c r="AL18" s="213"/>
      <c r="AM18" s="381"/>
      <c r="AN18" s="608"/>
      <c r="AO18" s="603"/>
      <c r="AP18" s="482"/>
      <c r="AQ18" s="214"/>
    </row>
    <row r="19" spans="1:43" ht="15">
      <c r="A19" s="102" t="s">
        <v>128</v>
      </c>
      <c r="B19" s="103">
        <v>12</v>
      </c>
      <c r="C19" s="477">
        <f t="shared" si="10"/>
        <v>0</v>
      </c>
      <c r="D19" s="199"/>
      <c r="E19" s="199"/>
      <c r="F19" s="200"/>
      <c r="G19" s="665"/>
      <c r="H19" s="665"/>
      <c r="I19" s="665"/>
      <c r="J19" s="665"/>
      <c r="K19" s="665"/>
      <c r="L19" s="665"/>
      <c r="M19" s="477">
        <f t="shared" si="11"/>
        <v>0</v>
      </c>
      <c r="N19" s="199"/>
      <c r="O19" s="199"/>
      <c r="P19" s="199"/>
      <c r="Q19" s="200"/>
      <c r="R19" s="477">
        <f t="shared" si="6"/>
        <v>0</v>
      </c>
      <c r="S19" s="199"/>
      <c r="T19" s="200"/>
      <c r="U19" s="477">
        <f t="shared" si="8"/>
        <v>0</v>
      </c>
      <c r="V19" s="199"/>
      <c r="W19" s="200"/>
      <c r="X19" s="494"/>
      <c r="Y19" s="477">
        <f t="shared" si="9"/>
        <v>0</v>
      </c>
      <c r="Z19" s="199"/>
      <c r="AA19" s="199"/>
      <c r="AB19" s="199"/>
      <c r="AC19" s="381"/>
      <c r="AD19" s="603"/>
      <c r="AE19" s="213"/>
      <c r="AF19" s="213"/>
      <c r="AG19" s="213"/>
      <c r="AH19" s="214"/>
      <c r="AI19" s="603"/>
      <c r="AJ19" s="381"/>
      <c r="AK19" s="603"/>
      <c r="AL19" s="213"/>
      <c r="AM19" s="381"/>
      <c r="AN19" s="608"/>
      <c r="AO19" s="603"/>
      <c r="AP19" s="482"/>
      <c r="AQ19" s="214"/>
    </row>
    <row r="20" spans="1:43" ht="15">
      <c r="A20" s="102" t="s">
        <v>130</v>
      </c>
      <c r="B20" s="103">
        <v>13</v>
      </c>
      <c r="C20" s="477">
        <f t="shared" si="10"/>
        <v>0</v>
      </c>
      <c r="D20" s="199"/>
      <c r="E20" s="199"/>
      <c r="F20" s="200"/>
      <c r="G20" s="665"/>
      <c r="H20" s="665"/>
      <c r="I20" s="665"/>
      <c r="J20" s="665"/>
      <c r="K20" s="665"/>
      <c r="L20" s="665"/>
      <c r="M20" s="477">
        <f t="shared" si="11"/>
        <v>0</v>
      </c>
      <c r="N20" s="199"/>
      <c r="O20" s="199"/>
      <c r="P20" s="199"/>
      <c r="Q20" s="200"/>
      <c r="R20" s="477">
        <f t="shared" si="6"/>
        <v>0</v>
      </c>
      <c r="S20" s="199"/>
      <c r="T20" s="200"/>
      <c r="U20" s="477">
        <f t="shared" si="8"/>
        <v>0</v>
      </c>
      <c r="V20" s="199"/>
      <c r="W20" s="200"/>
      <c r="X20" s="494"/>
      <c r="Y20" s="477">
        <f t="shared" si="9"/>
        <v>0</v>
      </c>
      <c r="Z20" s="199"/>
      <c r="AA20" s="199"/>
      <c r="AB20" s="199"/>
      <c r="AC20" s="381"/>
      <c r="AD20" s="603"/>
      <c r="AE20" s="213"/>
      <c r="AF20" s="213"/>
      <c r="AG20" s="213"/>
      <c r="AH20" s="214"/>
      <c r="AI20" s="603"/>
      <c r="AJ20" s="381"/>
      <c r="AK20" s="603"/>
      <c r="AL20" s="213"/>
      <c r="AM20" s="381"/>
      <c r="AN20" s="608"/>
      <c r="AO20" s="603"/>
      <c r="AP20" s="482"/>
      <c r="AQ20" s="214"/>
    </row>
    <row r="21" spans="1:43" ht="15">
      <c r="A21" s="102" t="s">
        <v>131</v>
      </c>
      <c r="B21" s="103">
        <v>14</v>
      </c>
      <c r="C21" s="477">
        <f t="shared" si="10"/>
        <v>0</v>
      </c>
      <c r="D21" s="199"/>
      <c r="E21" s="199"/>
      <c r="F21" s="200"/>
      <c r="G21" s="665"/>
      <c r="H21" s="665"/>
      <c r="I21" s="665"/>
      <c r="J21" s="665"/>
      <c r="K21" s="665"/>
      <c r="L21" s="665"/>
      <c r="M21" s="477">
        <f t="shared" si="11"/>
        <v>0</v>
      </c>
      <c r="N21" s="199"/>
      <c r="O21" s="199"/>
      <c r="P21" s="199"/>
      <c r="Q21" s="200"/>
      <c r="R21" s="477">
        <f t="shared" si="6"/>
        <v>0</v>
      </c>
      <c r="S21" s="199"/>
      <c r="T21" s="200"/>
      <c r="U21" s="477">
        <f t="shared" si="8"/>
        <v>0</v>
      </c>
      <c r="V21" s="199"/>
      <c r="W21" s="200"/>
      <c r="X21" s="494"/>
      <c r="Y21" s="477">
        <f t="shared" si="9"/>
        <v>0</v>
      </c>
      <c r="Z21" s="199"/>
      <c r="AA21" s="199"/>
      <c r="AB21" s="199"/>
      <c r="AC21" s="381"/>
      <c r="AD21" s="603"/>
      <c r="AE21" s="213"/>
      <c r="AF21" s="213"/>
      <c r="AG21" s="213"/>
      <c r="AH21" s="214"/>
      <c r="AI21" s="603"/>
      <c r="AJ21" s="381"/>
      <c r="AK21" s="603"/>
      <c r="AL21" s="213"/>
      <c r="AM21" s="381"/>
      <c r="AN21" s="608"/>
      <c r="AO21" s="603"/>
      <c r="AP21" s="482"/>
      <c r="AQ21" s="214"/>
    </row>
    <row r="22" spans="1:43" ht="13.5" customHeight="1" thickBot="1">
      <c r="A22" s="119" t="s">
        <v>132</v>
      </c>
      <c r="B22" s="120">
        <v>15</v>
      </c>
      <c r="C22" s="478">
        <f t="shared" si="10"/>
        <v>0</v>
      </c>
      <c r="D22" s="201"/>
      <c r="E22" s="201"/>
      <c r="F22" s="202"/>
      <c r="G22" s="666"/>
      <c r="H22" s="666"/>
      <c r="I22" s="666"/>
      <c r="J22" s="666"/>
      <c r="K22" s="666"/>
      <c r="L22" s="666"/>
      <c r="M22" s="478">
        <f t="shared" si="11"/>
        <v>0</v>
      </c>
      <c r="N22" s="201"/>
      <c r="O22" s="201"/>
      <c r="P22" s="201"/>
      <c r="Q22" s="202"/>
      <c r="R22" s="478">
        <f t="shared" si="6"/>
        <v>0</v>
      </c>
      <c r="S22" s="201"/>
      <c r="T22" s="202"/>
      <c r="U22" s="478">
        <f t="shared" si="8"/>
        <v>0</v>
      </c>
      <c r="V22" s="201"/>
      <c r="W22" s="202"/>
      <c r="X22" s="495"/>
      <c r="Y22" s="478">
        <f t="shared" si="9"/>
        <v>0</v>
      </c>
      <c r="Z22" s="201"/>
      <c r="AA22" s="201"/>
      <c r="AB22" s="201"/>
      <c r="AC22" s="386"/>
      <c r="AD22" s="603"/>
      <c r="AE22" s="213"/>
      <c r="AF22" s="213"/>
      <c r="AG22" s="213"/>
      <c r="AH22" s="214"/>
      <c r="AI22" s="603"/>
      <c r="AJ22" s="381"/>
      <c r="AK22" s="603"/>
      <c r="AL22" s="213"/>
      <c r="AM22" s="381"/>
      <c r="AN22" s="608"/>
      <c r="AO22" s="603"/>
      <c r="AP22" s="482"/>
      <c r="AQ22" s="214"/>
    </row>
    <row r="23" spans="1:43" ht="22.5" customHeight="1">
      <c r="A23" s="612" t="s">
        <v>408</v>
      </c>
      <c r="B23" s="613">
        <v>16</v>
      </c>
      <c r="C23" s="642">
        <f t="shared" ref="C23:W23" si="12">SUM(C24:C29)</f>
        <v>0</v>
      </c>
      <c r="D23" s="640">
        <f t="shared" si="12"/>
        <v>0</v>
      </c>
      <c r="E23" s="641">
        <f t="shared" si="12"/>
        <v>0</v>
      </c>
      <c r="F23" s="643">
        <f t="shared" si="12"/>
        <v>0</v>
      </c>
      <c r="G23" s="671">
        <f t="shared" si="12"/>
        <v>0</v>
      </c>
      <c r="H23" s="671">
        <f t="shared" si="12"/>
        <v>0</v>
      </c>
      <c r="I23" s="671">
        <f t="shared" si="12"/>
        <v>0</v>
      </c>
      <c r="J23" s="671">
        <f t="shared" si="12"/>
        <v>0</v>
      </c>
      <c r="K23" s="671">
        <f t="shared" si="12"/>
        <v>0</v>
      </c>
      <c r="L23" s="672">
        <f t="shared" si="12"/>
        <v>0</v>
      </c>
      <c r="M23" s="646">
        <f t="shared" si="12"/>
        <v>0</v>
      </c>
      <c r="N23" s="641">
        <f t="shared" si="12"/>
        <v>0</v>
      </c>
      <c r="O23" s="640">
        <f t="shared" si="12"/>
        <v>0</v>
      </c>
      <c r="P23" s="641">
        <f t="shared" si="12"/>
        <v>0</v>
      </c>
      <c r="Q23" s="641">
        <f t="shared" si="12"/>
        <v>0</v>
      </c>
      <c r="R23" s="640">
        <f t="shared" ref="R23:T23" si="13">SUM(R24:R29)</f>
        <v>0</v>
      </c>
      <c r="S23" s="641">
        <f t="shared" si="13"/>
        <v>0</v>
      </c>
      <c r="T23" s="643">
        <f t="shared" si="13"/>
        <v>0</v>
      </c>
      <c r="U23" s="640">
        <f t="shared" si="12"/>
        <v>0</v>
      </c>
      <c r="V23" s="641">
        <f t="shared" si="12"/>
        <v>0</v>
      </c>
      <c r="W23" s="643">
        <f t="shared" si="12"/>
        <v>0</v>
      </c>
      <c r="X23" s="647">
        <f t="shared" ref="X23:Z23" si="14">SUM(X24:X29)</f>
        <v>0</v>
      </c>
      <c r="Y23" s="640">
        <f t="shared" si="14"/>
        <v>0</v>
      </c>
      <c r="Z23" s="641">
        <f t="shared" si="14"/>
        <v>0</v>
      </c>
      <c r="AA23" s="641">
        <f t="shared" ref="AA23:AC23" si="15">SUM(AA24:AA29)</f>
        <v>0</v>
      </c>
      <c r="AB23" s="641">
        <f t="shared" si="15"/>
        <v>0</v>
      </c>
      <c r="AC23" s="643">
        <f t="shared" si="15"/>
        <v>0</v>
      </c>
      <c r="AD23" s="650"/>
      <c r="AE23" s="629"/>
      <c r="AF23" s="629"/>
      <c r="AG23" s="629"/>
      <c r="AH23" s="630"/>
      <c r="AI23" s="631"/>
      <c r="AJ23" s="632">
        <f t="shared" ref="AJ23" si="16">SUM(AJ24:AJ29)</f>
        <v>0</v>
      </c>
      <c r="AK23" s="631"/>
      <c r="AL23" s="636"/>
      <c r="AM23" s="623">
        <f t="shared" ref="AM23" si="17">SUM(AM24:AM29)</f>
        <v>0</v>
      </c>
      <c r="AN23" s="639"/>
      <c r="AO23" s="638"/>
      <c r="AP23" s="636"/>
      <c r="AQ23" s="637"/>
    </row>
    <row r="24" spans="1:43" ht="15">
      <c r="A24" s="614" t="s">
        <v>409</v>
      </c>
      <c r="B24" s="613">
        <v>17</v>
      </c>
      <c r="C24" s="466">
        <f t="shared" si="10"/>
        <v>0</v>
      </c>
      <c r="D24" s="615"/>
      <c r="E24" s="616"/>
      <c r="F24" s="644"/>
      <c r="G24" s="673"/>
      <c r="H24" s="673"/>
      <c r="I24" s="673"/>
      <c r="J24" s="673"/>
      <c r="K24" s="673"/>
      <c r="L24" s="673"/>
      <c r="M24" s="542">
        <f t="shared" si="11"/>
        <v>0</v>
      </c>
      <c r="N24" s="616"/>
      <c r="O24" s="615"/>
      <c r="P24" s="617"/>
      <c r="Q24" s="617"/>
      <c r="R24" s="542">
        <f t="shared" ref="R24:R35" si="18">SUM(S24:T24)</f>
        <v>0</v>
      </c>
      <c r="S24" s="617"/>
      <c r="T24" s="624"/>
      <c r="U24" s="542">
        <f t="shared" si="8"/>
        <v>0</v>
      </c>
      <c r="V24" s="617"/>
      <c r="W24" s="624"/>
      <c r="X24" s="648"/>
      <c r="Y24" s="542">
        <f t="shared" si="9"/>
        <v>0</v>
      </c>
      <c r="Z24" s="617"/>
      <c r="AA24" s="617"/>
      <c r="AB24" s="617"/>
      <c r="AC24" s="624"/>
      <c r="AD24" s="564"/>
      <c r="AE24" s="173"/>
      <c r="AF24" s="173"/>
      <c r="AG24" s="173"/>
      <c r="AH24" s="174"/>
      <c r="AI24" s="627"/>
      <c r="AJ24" s="626"/>
      <c r="AK24" s="627"/>
      <c r="AL24" s="628"/>
      <c r="AM24" s="626"/>
      <c r="AN24" s="633"/>
      <c r="AO24" s="627"/>
      <c r="AP24" s="634"/>
      <c r="AQ24" s="635"/>
    </row>
    <row r="25" spans="1:43" ht="15">
      <c r="A25" s="614" t="s">
        <v>410</v>
      </c>
      <c r="B25" s="613">
        <v>18</v>
      </c>
      <c r="C25" s="467">
        <f t="shared" si="10"/>
        <v>0</v>
      </c>
      <c r="D25" s="615"/>
      <c r="E25" s="616"/>
      <c r="F25" s="644"/>
      <c r="G25" s="673"/>
      <c r="H25" s="673"/>
      <c r="I25" s="673"/>
      <c r="J25" s="673"/>
      <c r="K25" s="673"/>
      <c r="L25" s="673"/>
      <c r="M25" s="590">
        <f t="shared" si="11"/>
        <v>0</v>
      </c>
      <c r="N25" s="616"/>
      <c r="O25" s="615"/>
      <c r="P25" s="617"/>
      <c r="Q25" s="617"/>
      <c r="R25" s="590">
        <f t="shared" si="18"/>
        <v>0</v>
      </c>
      <c r="S25" s="617"/>
      <c r="T25" s="624"/>
      <c r="U25" s="590">
        <f t="shared" si="8"/>
        <v>0</v>
      </c>
      <c r="V25" s="617"/>
      <c r="W25" s="624"/>
      <c r="X25" s="648"/>
      <c r="Y25" s="590">
        <f t="shared" si="9"/>
        <v>0</v>
      </c>
      <c r="Z25" s="617"/>
      <c r="AA25" s="617"/>
      <c r="AB25" s="617"/>
      <c r="AC25" s="624"/>
      <c r="AD25" s="603"/>
      <c r="AE25" s="213"/>
      <c r="AF25" s="213"/>
      <c r="AG25" s="213"/>
      <c r="AH25" s="214"/>
      <c r="AI25" s="603"/>
      <c r="AJ25" s="624"/>
      <c r="AK25" s="603"/>
      <c r="AL25" s="213"/>
      <c r="AM25" s="624"/>
      <c r="AN25" s="608"/>
      <c r="AO25" s="603"/>
      <c r="AP25" s="482"/>
      <c r="AQ25" s="214"/>
    </row>
    <row r="26" spans="1:43" ht="15">
      <c r="A26" s="614" t="s">
        <v>411</v>
      </c>
      <c r="B26" s="613">
        <v>19</v>
      </c>
      <c r="C26" s="467">
        <f t="shared" si="10"/>
        <v>0</v>
      </c>
      <c r="D26" s="615"/>
      <c r="E26" s="616"/>
      <c r="F26" s="644"/>
      <c r="G26" s="673"/>
      <c r="H26" s="673"/>
      <c r="I26" s="673"/>
      <c r="J26" s="673"/>
      <c r="K26" s="673"/>
      <c r="L26" s="673"/>
      <c r="M26" s="590">
        <f t="shared" si="11"/>
        <v>0</v>
      </c>
      <c r="N26" s="616"/>
      <c r="O26" s="615"/>
      <c r="P26" s="617"/>
      <c r="Q26" s="617"/>
      <c r="R26" s="590">
        <f t="shared" si="18"/>
        <v>0</v>
      </c>
      <c r="S26" s="617"/>
      <c r="T26" s="624"/>
      <c r="U26" s="590">
        <f t="shared" si="8"/>
        <v>0</v>
      </c>
      <c r="V26" s="617"/>
      <c r="W26" s="624"/>
      <c r="X26" s="648"/>
      <c r="Y26" s="590">
        <f t="shared" si="9"/>
        <v>0</v>
      </c>
      <c r="Z26" s="617"/>
      <c r="AA26" s="617"/>
      <c r="AB26" s="617"/>
      <c r="AC26" s="624"/>
      <c r="AD26" s="603"/>
      <c r="AE26" s="213"/>
      <c r="AF26" s="213"/>
      <c r="AG26" s="213"/>
      <c r="AH26" s="214"/>
      <c r="AI26" s="603"/>
      <c r="AJ26" s="624"/>
      <c r="AK26" s="603"/>
      <c r="AL26" s="213"/>
      <c r="AM26" s="624"/>
      <c r="AN26" s="608"/>
      <c r="AO26" s="603"/>
      <c r="AP26" s="482"/>
      <c r="AQ26" s="214"/>
    </row>
    <row r="27" spans="1:43" ht="15">
      <c r="A27" s="614" t="s">
        <v>412</v>
      </c>
      <c r="B27" s="613">
        <v>20</v>
      </c>
      <c r="C27" s="467">
        <f t="shared" si="10"/>
        <v>0</v>
      </c>
      <c r="D27" s="615"/>
      <c r="E27" s="616"/>
      <c r="F27" s="644"/>
      <c r="G27" s="673"/>
      <c r="H27" s="673"/>
      <c r="I27" s="673"/>
      <c r="J27" s="674"/>
      <c r="K27" s="673"/>
      <c r="L27" s="673"/>
      <c r="M27" s="590">
        <f t="shared" si="11"/>
        <v>0</v>
      </c>
      <c r="N27" s="616"/>
      <c r="O27" s="615"/>
      <c r="P27" s="617"/>
      <c r="Q27" s="617"/>
      <c r="R27" s="590">
        <f t="shared" si="18"/>
        <v>0</v>
      </c>
      <c r="S27" s="617"/>
      <c r="T27" s="624"/>
      <c r="U27" s="590">
        <f t="shared" si="8"/>
        <v>0</v>
      </c>
      <c r="V27" s="617"/>
      <c r="W27" s="624"/>
      <c r="X27" s="648"/>
      <c r="Y27" s="590">
        <f t="shared" si="9"/>
        <v>0</v>
      </c>
      <c r="Z27" s="617"/>
      <c r="AA27" s="617"/>
      <c r="AB27" s="617"/>
      <c r="AC27" s="624"/>
      <c r="AD27" s="603"/>
      <c r="AE27" s="213"/>
      <c r="AF27" s="213"/>
      <c r="AG27" s="213"/>
      <c r="AH27" s="214"/>
      <c r="AI27" s="603"/>
      <c r="AJ27" s="624"/>
      <c r="AK27" s="603"/>
      <c r="AL27" s="213"/>
      <c r="AM27" s="624"/>
      <c r="AN27" s="608"/>
      <c r="AO27" s="603"/>
      <c r="AP27" s="482"/>
      <c r="AQ27" s="214"/>
    </row>
    <row r="28" spans="1:43" ht="15">
      <c r="A28" s="614" t="s">
        <v>413</v>
      </c>
      <c r="B28" s="613">
        <v>21</v>
      </c>
      <c r="C28" s="467">
        <f t="shared" si="10"/>
        <v>0</v>
      </c>
      <c r="D28" s="615"/>
      <c r="E28" s="616"/>
      <c r="F28" s="644"/>
      <c r="G28" s="673"/>
      <c r="H28" s="673"/>
      <c r="I28" s="673"/>
      <c r="J28" s="673"/>
      <c r="K28" s="673"/>
      <c r="L28" s="673"/>
      <c r="M28" s="590">
        <f t="shared" si="11"/>
        <v>0</v>
      </c>
      <c r="N28" s="616"/>
      <c r="O28" s="615"/>
      <c r="P28" s="617"/>
      <c r="Q28" s="617"/>
      <c r="R28" s="590">
        <f t="shared" si="18"/>
        <v>0</v>
      </c>
      <c r="S28" s="617"/>
      <c r="T28" s="624"/>
      <c r="U28" s="590">
        <f t="shared" si="8"/>
        <v>0</v>
      </c>
      <c r="V28" s="617"/>
      <c r="W28" s="624"/>
      <c r="X28" s="648"/>
      <c r="Y28" s="590">
        <f t="shared" si="9"/>
        <v>0</v>
      </c>
      <c r="Z28" s="617"/>
      <c r="AA28" s="617"/>
      <c r="AB28" s="617"/>
      <c r="AC28" s="624"/>
      <c r="AD28" s="603"/>
      <c r="AE28" s="213"/>
      <c r="AF28" s="213"/>
      <c r="AG28" s="213"/>
      <c r="AH28" s="214"/>
      <c r="AI28" s="603"/>
      <c r="AJ28" s="624"/>
      <c r="AK28" s="603"/>
      <c r="AL28" s="213"/>
      <c r="AM28" s="624"/>
      <c r="AN28" s="608"/>
      <c r="AO28" s="603"/>
      <c r="AP28" s="482"/>
      <c r="AQ28" s="214"/>
    </row>
    <row r="29" spans="1:43" ht="15.75" thickBot="1">
      <c r="A29" s="618" t="s">
        <v>414</v>
      </c>
      <c r="B29" s="619">
        <v>22</v>
      </c>
      <c r="C29" s="478">
        <f t="shared" si="10"/>
        <v>0</v>
      </c>
      <c r="D29" s="620"/>
      <c r="E29" s="621"/>
      <c r="F29" s="645"/>
      <c r="G29" s="675"/>
      <c r="H29" s="675"/>
      <c r="I29" s="675"/>
      <c r="J29" s="675"/>
      <c r="K29" s="675"/>
      <c r="L29" s="675"/>
      <c r="M29" s="591">
        <f t="shared" si="11"/>
        <v>0</v>
      </c>
      <c r="N29" s="621"/>
      <c r="O29" s="620"/>
      <c r="P29" s="622"/>
      <c r="Q29" s="622"/>
      <c r="R29" s="591">
        <f t="shared" si="18"/>
        <v>0</v>
      </c>
      <c r="S29" s="622"/>
      <c r="T29" s="625"/>
      <c r="U29" s="591">
        <f t="shared" si="8"/>
        <v>0</v>
      </c>
      <c r="V29" s="622"/>
      <c r="W29" s="625"/>
      <c r="X29" s="649"/>
      <c r="Y29" s="591">
        <f t="shared" si="9"/>
        <v>0</v>
      </c>
      <c r="Z29" s="622"/>
      <c r="AA29" s="622"/>
      <c r="AB29" s="622"/>
      <c r="AC29" s="625"/>
      <c r="AD29" s="604"/>
      <c r="AE29" s="215"/>
      <c r="AF29" s="215"/>
      <c r="AG29" s="215"/>
      <c r="AH29" s="216"/>
      <c r="AI29" s="604"/>
      <c r="AJ29" s="625"/>
      <c r="AK29" s="604"/>
      <c r="AL29" s="215"/>
      <c r="AM29" s="625"/>
      <c r="AN29" s="609"/>
      <c r="AO29" s="604"/>
      <c r="AP29" s="483"/>
      <c r="AQ29" s="216"/>
    </row>
    <row r="30" spans="1:43" ht="23.25" customHeight="1">
      <c r="A30" s="117" t="s">
        <v>134</v>
      </c>
      <c r="B30" s="100">
        <v>23</v>
      </c>
      <c r="C30" s="476">
        <f t="shared" si="10"/>
        <v>0</v>
      </c>
      <c r="D30" s="210">
        <f t="shared" ref="D30:AA30" si="19">SUM(D31:D35)</f>
        <v>0</v>
      </c>
      <c r="E30" s="210">
        <f t="shared" si="19"/>
        <v>0</v>
      </c>
      <c r="F30" s="600">
        <f t="shared" si="19"/>
        <v>0</v>
      </c>
      <c r="G30" s="670">
        <f t="shared" si="19"/>
        <v>0</v>
      </c>
      <c r="H30" s="670">
        <f t="shared" si="19"/>
        <v>0</v>
      </c>
      <c r="I30" s="670">
        <f t="shared" si="19"/>
        <v>0</v>
      </c>
      <c r="J30" s="670">
        <f t="shared" si="19"/>
        <v>0</v>
      </c>
      <c r="K30" s="670">
        <f t="shared" si="19"/>
        <v>0</v>
      </c>
      <c r="L30" s="670">
        <f t="shared" si="19"/>
        <v>0</v>
      </c>
      <c r="M30" s="487">
        <f t="shared" si="11"/>
        <v>0</v>
      </c>
      <c r="N30" s="210">
        <f t="shared" si="19"/>
        <v>0</v>
      </c>
      <c r="O30" s="210">
        <f t="shared" si="19"/>
        <v>0</v>
      </c>
      <c r="P30" s="210">
        <f t="shared" si="19"/>
        <v>0</v>
      </c>
      <c r="Q30" s="600">
        <f t="shared" si="19"/>
        <v>0</v>
      </c>
      <c r="R30" s="487">
        <f t="shared" si="18"/>
        <v>0</v>
      </c>
      <c r="S30" s="210">
        <f t="shared" ref="S30:T30" si="20">SUM(S31:S35)</f>
        <v>0</v>
      </c>
      <c r="T30" s="600">
        <f t="shared" si="20"/>
        <v>0</v>
      </c>
      <c r="U30" s="487">
        <f t="shared" si="8"/>
        <v>0</v>
      </c>
      <c r="V30" s="210">
        <f t="shared" si="19"/>
        <v>0</v>
      </c>
      <c r="W30" s="600">
        <f t="shared" si="19"/>
        <v>0</v>
      </c>
      <c r="X30" s="492">
        <f t="shared" si="19"/>
        <v>0</v>
      </c>
      <c r="Y30" s="487">
        <f t="shared" si="9"/>
        <v>0</v>
      </c>
      <c r="Z30" s="210">
        <f t="shared" si="19"/>
        <v>0</v>
      </c>
      <c r="AA30" s="210">
        <f t="shared" si="19"/>
        <v>0</v>
      </c>
      <c r="AB30" s="210">
        <f>SUM(AB31:AB35)</f>
        <v>0</v>
      </c>
      <c r="AC30" s="600">
        <f>SUM(AC31:AC35)</f>
        <v>0</v>
      </c>
      <c r="AD30" s="602"/>
      <c r="AE30" s="211"/>
      <c r="AF30" s="211"/>
      <c r="AG30" s="211"/>
      <c r="AH30" s="212"/>
      <c r="AI30" s="602"/>
      <c r="AJ30" s="600">
        <f>SUM(AJ31:AJ35)</f>
        <v>0</v>
      </c>
      <c r="AK30" s="602"/>
      <c r="AL30" s="211"/>
      <c r="AM30" s="600">
        <f>SUM(AM31:AM35)</f>
        <v>0</v>
      </c>
      <c r="AN30" s="607"/>
      <c r="AO30" s="602"/>
      <c r="AP30" s="480"/>
      <c r="AQ30" s="212"/>
    </row>
    <row r="31" spans="1:43" ht="15">
      <c r="A31" s="64" t="s">
        <v>44</v>
      </c>
      <c r="B31" s="101">
        <v>24</v>
      </c>
      <c r="C31" s="467">
        <f t="shared" si="10"/>
        <v>0</v>
      </c>
      <c r="D31" s="172"/>
      <c r="E31" s="172"/>
      <c r="F31" s="198"/>
      <c r="G31" s="546"/>
      <c r="H31" s="546"/>
      <c r="I31" s="546"/>
      <c r="J31" s="546"/>
      <c r="K31" s="546"/>
      <c r="L31" s="546"/>
      <c r="M31" s="467">
        <f t="shared" si="11"/>
        <v>0</v>
      </c>
      <c r="N31" s="172"/>
      <c r="O31" s="172"/>
      <c r="P31" s="172"/>
      <c r="Q31" s="198"/>
      <c r="R31" s="467">
        <f t="shared" si="18"/>
        <v>0</v>
      </c>
      <c r="S31" s="172"/>
      <c r="T31" s="198"/>
      <c r="U31" s="467">
        <f t="shared" si="8"/>
        <v>0</v>
      </c>
      <c r="V31" s="172"/>
      <c r="W31" s="198"/>
      <c r="X31" s="493"/>
      <c r="Y31" s="467">
        <f t="shared" si="9"/>
        <v>0</v>
      </c>
      <c r="Z31" s="172"/>
      <c r="AA31" s="172"/>
      <c r="AB31" s="172"/>
      <c r="AC31" s="378"/>
      <c r="AD31" s="564"/>
      <c r="AE31" s="173"/>
      <c r="AF31" s="173"/>
      <c r="AG31" s="173"/>
      <c r="AH31" s="174"/>
      <c r="AI31" s="564"/>
      <c r="AJ31" s="378"/>
      <c r="AK31" s="564"/>
      <c r="AL31" s="173"/>
      <c r="AM31" s="378"/>
      <c r="AN31" s="567"/>
      <c r="AO31" s="564"/>
      <c r="AP31" s="481"/>
      <c r="AQ31" s="174"/>
    </row>
    <row r="32" spans="1:43" ht="15">
      <c r="A32" s="64" t="s">
        <v>45</v>
      </c>
      <c r="B32" s="101">
        <v>25</v>
      </c>
      <c r="C32" s="467">
        <f t="shared" si="10"/>
        <v>0</v>
      </c>
      <c r="D32" s="172"/>
      <c r="E32" s="172"/>
      <c r="F32" s="198"/>
      <c r="G32" s="546"/>
      <c r="H32" s="546"/>
      <c r="I32" s="546"/>
      <c r="J32" s="546"/>
      <c r="K32" s="546"/>
      <c r="L32" s="546"/>
      <c r="M32" s="467">
        <f t="shared" si="11"/>
        <v>0</v>
      </c>
      <c r="N32" s="172"/>
      <c r="O32" s="172"/>
      <c r="P32" s="172"/>
      <c r="Q32" s="198"/>
      <c r="R32" s="467">
        <f t="shared" si="18"/>
        <v>0</v>
      </c>
      <c r="S32" s="172"/>
      <c r="T32" s="198"/>
      <c r="U32" s="467">
        <f t="shared" si="8"/>
        <v>0</v>
      </c>
      <c r="V32" s="172"/>
      <c r="W32" s="198"/>
      <c r="X32" s="493"/>
      <c r="Y32" s="467">
        <f t="shared" si="9"/>
        <v>0</v>
      </c>
      <c r="Z32" s="172"/>
      <c r="AA32" s="172"/>
      <c r="AB32" s="172"/>
      <c r="AC32" s="378"/>
      <c r="AD32" s="564"/>
      <c r="AE32" s="173"/>
      <c r="AF32" s="173"/>
      <c r="AG32" s="173"/>
      <c r="AH32" s="174"/>
      <c r="AI32" s="564"/>
      <c r="AJ32" s="378"/>
      <c r="AK32" s="564"/>
      <c r="AL32" s="173"/>
      <c r="AM32" s="378"/>
      <c r="AN32" s="567"/>
      <c r="AO32" s="564"/>
      <c r="AP32" s="481"/>
      <c r="AQ32" s="174"/>
    </row>
    <row r="33" spans="1:43" ht="15">
      <c r="A33" s="64" t="s">
        <v>46</v>
      </c>
      <c r="B33" s="101">
        <v>26</v>
      </c>
      <c r="C33" s="467">
        <f t="shared" si="10"/>
        <v>0</v>
      </c>
      <c r="D33" s="172"/>
      <c r="E33" s="172"/>
      <c r="F33" s="198"/>
      <c r="G33" s="546"/>
      <c r="H33" s="546"/>
      <c r="I33" s="546"/>
      <c r="J33" s="546"/>
      <c r="K33" s="546"/>
      <c r="L33" s="546"/>
      <c r="M33" s="467">
        <f t="shared" si="11"/>
        <v>0</v>
      </c>
      <c r="N33" s="172"/>
      <c r="O33" s="172"/>
      <c r="P33" s="172"/>
      <c r="Q33" s="198"/>
      <c r="R33" s="467">
        <f t="shared" si="18"/>
        <v>0</v>
      </c>
      <c r="S33" s="172"/>
      <c r="T33" s="198"/>
      <c r="U33" s="467">
        <f t="shared" si="8"/>
        <v>0</v>
      </c>
      <c r="V33" s="172"/>
      <c r="W33" s="198"/>
      <c r="X33" s="493"/>
      <c r="Y33" s="467">
        <f t="shared" si="9"/>
        <v>0</v>
      </c>
      <c r="Z33" s="172"/>
      <c r="AA33" s="172"/>
      <c r="AB33" s="172"/>
      <c r="AC33" s="378"/>
      <c r="AD33" s="564"/>
      <c r="AE33" s="173"/>
      <c r="AF33" s="173"/>
      <c r="AG33" s="173"/>
      <c r="AH33" s="174"/>
      <c r="AI33" s="564"/>
      <c r="AJ33" s="378"/>
      <c r="AK33" s="564"/>
      <c r="AL33" s="173"/>
      <c r="AM33" s="378"/>
      <c r="AN33" s="567"/>
      <c r="AO33" s="564"/>
      <c r="AP33" s="481"/>
      <c r="AQ33" s="174"/>
    </row>
    <row r="34" spans="1:43" ht="15">
      <c r="A34" s="64" t="s">
        <v>47</v>
      </c>
      <c r="B34" s="103">
        <v>27</v>
      </c>
      <c r="C34" s="477">
        <f t="shared" si="10"/>
        <v>0</v>
      </c>
      <c r="D34" s="199"/>
      <c r="E34" s="199"/>
      <c r="F34" s="200"/>
      <c r="G34" s="665"/>
      <c r="H34" s="665"/>
      <c r="I34" s="665"/>
      <c r="J34" s="665"/>
      <c r="K34" s="665"/>
      <c r="L34" s="665"/>
      <c r="M34" s="477">
        <f t="shared" si="11"/>
        <v>0</v>
      </c>
      <c r="N34" s="199"/>
      <c r="O34" s="199"/>
      <c r="P34" s="199"/>
      <c r="Q34" s="200"/>
      <c r="R34" s="477">
        <f t="shared" si="18"/>
        <v>0</v>
      </c>
      <c r="S34" s="199"/>
      <c r="T34" s="200"/>
      <c r="U34" s="477">
        <f t="shared" si="8"/>
        <v>0</v>
      </c>
      <c r="V34" s="199"/>
      <c r="W34" s="200"/>
      <c r="X34" s="494"/>
      <c r="Y34" s="477">
        <f t="shared" si="9"/>
        <v>0</v>
      </c>
      <c r="Z34" s="199"/>
      <c r="AA34" s="199"/>
      <c r="AB34" s="199"/>
      <c r="AC34" s="381"/>
      <c r="AD34" s="603"/>
      <c r="AE34" s="213"/>
      <c r="AF34" s="213"/>
      <c r="AG34" s="213"/>
      <c r="AH34" s="214"/>
      <c r="AI34" s="603"/>
      <c r="AJ34" s="381"/>
      <c r="AK34" s="603"/>
      <c r="AL34" s="213"/>
      <c r="AM34" s="381"/>
      <c r="AN34" s="608"/>
      <c r="AO34" s="603"/>
      <c r="AP34" s="482"/>
      <c r="AQ34" s="214"/>
    </row>
    <row r="35" spans="1:43" ht="15.75" thickBot="1">
      <c r="A35" s="121" t="s">
        <v>135</v>
      </c>
      <c r="B35" s="105">
        <v>28</v>
      </c>
      <c r="C35" s="488">
        <f t="shared" si="10"/>
        <v>0</v>
      </c>
      <c r="D35" s="189"/>
      <c r="E35" s="189"/>
      <c r="F35" s="206"/>
      <c r="G35" s="668"/>
      <c r="H35" s="668"/>
      <c r="I35" s="668"/>
      <c r="J35" s="668"/>
      <c r="K35" s="668"/>
      <c r="L35" s="668"/>
      <c r="M35" s="488">
        <f t="shared" si="11"/>
        <v>0</v>
      </c>
      <c r="N35" s="189"/>
      <c r="O35" s="189"/>
      <c r="P35" s="189"/>
      <c r="Q35" s="206"/>
      <c r="R35" s="488">
        <f t="shared" si="18"/>
        <v>0</v>
      </c>
      <c r="S35" s="189"/>
      <c r="T35" s="206"/>
      <c r="U35" s="488">
        <f t="shared" si="8"/>
        <v>0</v>
      </c>
      <c r="V35" s="189"/>
      <c r="W35" s="206"/>
      <c r="X35" s="496"/>
      <c r="Y35" s="488">
        <f t="shared" si="9"/>
        <v>0</v>
      </c>
      <c r="Z35" s="189"/>
      <c r="AA35" s="189"/>
      <c r="AB35" s="189"/>
      <c r="AC35" s="389"/>
      <c r="AD35" s="605"/>
      <c r="AE35" s="190"/>
      <c r="AF35" s="190"/>
      <c r="AG35" s="190"/>
      <c r="AH35" s="191"/>
      <c r="AI35" s="605"/>
      <c r="AJ35" s="389"/>
      <c r="AK35" s="605"/>
      <c r="AL35" s="190"/>
      <c r="AM35" s="389"/>
      <c r="AN35" s="610"/>
      <c r="AO35" s="605"/>
      <c r="AP35" s="484"/>
      <c r="AQ35" s="191"/>
    </row>
    <row r="36" spans="1:43" ht="15.75" thickTop="1">
      <c r="A36" s="55"/>
      <c r="B36" s="122"/>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43" ht="14.25">
      <c r="A37" s="19"/>
    </row>
    <row r="38" spans="1:43" ht="14.25">
      <c r="A38" s="17"/>
    </row>
  </sheetData>
  <mergeCells count="17">
    <mergeCell ref="Y4:AC4"/>
    <mergeCell ref="C4:F4"/>
    <mergeCell ref="G4:G5"/>
    <mergeCell ref="H4:H5"/>
    <mergeCell ref="I4:I5"/>
    <mergeCell ref="J4:J5"/>
    <mergeCell ref="K4:K5"/>
    <mergeCell ref="L4:L5"/>
    <mergeCell ref="M4:Q4"/>
    <mergeCell ref="U4:W4"/>
    <mergeCell ref="X4:X5"/>
    <mergeCell ref="R4:T4"/>
    <mergeCell ref="AD4:AH4"/>
    <mergeCell ref="AI4:AJ4"/>
    <mergeCell ref="AK4:AM4"/>
    <mergeCell ref="AN4:AN5"/>
    <mergeCell ref="AO4:AQ4"/>
  </mergeCells>
  <phoneticPr fontId="2"/>
  <dataValidations count="1">
    <dataValidation type="list" allowBlank="1" showInputMessage="1" showErrorMessage="1" sqref="AM6 AJ6">
      <formula1>$B$4:$B$8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Units!$B$4:$B$12</xm:f>
          </x14:formula1>
          <xm:sqref>C6:AC6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24"/>
  <sheetViews>
    <sheetView zoomScale="85" workbookViewId="0">
      <pane xSplit="2" ySplit="7" topLeftCell="C8" activePane="bottomRight" state="frozen"/>
      <selection pane="topRight" activeCell="C1" sqref="C1"/>
      <selection pane="bottomLeft" activeCell="A8" sqref="A8"/>
      <selection pane="bottomRight" activeCell="P28" sqref="P28"/>
    </sheetView>
  </sheetViews>
  <sheetFormatPr defaultRowHeight="13.5"/>
  <cols>
    <col min="1" max="1" width="27.625" style="53" customWidth="1"/>
    <col min="2" max="2" width="3.125" style="127" customWidth="1"/>
    <col min="3" max="28" width="10.625" style="53" customWidth="1"/>
    <col min="29" max="16384" width="9" style="53"/>
  </cols>
  <sheetData>
    <row r="1" spans="1:29" ht="24" customHeight="1">
      <c r="A1" s="52" t="s">
        <v>354</v>
      </c>
      <c r="B1" s="126"/>
      <c r="C1" s="55"/>
      <c r="D1" s="55"/>
      <c r="E1" s="55"/>
      <c r="F1" s="55"/>
      <c r="G1" s="55"/>
      <c r="H1" s="55"/>
      <c r="K1" s="55"/>
      <c r="L1" s="55"/>
      <c r="M1" s="55"/>
      <c r="N1" s="55"/>
      <c r="P1" s="56"/>
    </row>
    <row r="2" spans="1:29" ht="25.5">
      <c r="A2" s="57" t="s">
        <v>355</v>
      </c>
      <c r="B2" s="126"/>
      <c r="C2" s="55"/>
      <c r="D2" s="55"/>
      <c r="E2" s="55"/>
      <c r="F2" s="55"/>
      <c r="G2" s="55"/>
      <c r="H2" s="55"/>
      <c r="K2" s="55"/>
      <c r="L2" s="55"/>
      <c r="M2" s="55"/>
      <c r="N2" s="55"/>
    </row>
    <row r="3" spans="1:29" ht="14.25" customHeight="1" thickBot="1">
      <c r="O3"/>
      <c r="AB3" s="128"/>
    </row>
    <row r="4" spans="1:29" ht="14.25" customHeight="1" thickTop="1">
      <c r="C4" s="692" t="s">
        <v>373</v>
      </c>
      <c r="D4" s="693"/>
      <c r="E4" s="693"/>
      <c r="F4" s="694"/>
      <c r="G4" s="688" t="s">
        <v>26</v>
      </c>
      <c r="H4" s="688" t="s">
        <v>338</v>
      </c>
      <c r="I4" s="688" t="s">
        <v>339</v>
      </c>
      <c r="J4" s="688" t="s">
        <v>350</v>
      </c>
      <c r="K4" s="688" t="s">
        <v>340</v>
      </c>
      <c r="L4" s="688" t="s">
        <v>341</v>
      </c>
      <c r="M4" s="692" t="s">
        <v>52</v>
      </c>
      <c r="N4" s="693"/>
      <c r="O4" s="693"/>
      <c r="P4" s="693"/>
      <c r="Q4" s="694"/>
      <c r="R4" s="692" t="s">
        <v>375</v>
      </c>
      <c r="S4" s="693"/>
      <c r="T4" s="694"/>
      <c r="U4" s="692" t="s">
        <v>376</v>
      </c>
      <c r="V4" s="693"/>
      <c r="W4" s="694"/>
      <c r="X4" s="697" t="s">
        <v>344</v>
      </c>
      <c r="Y4" s="692" t="s">
        <v>59</v>
      </c>
      <c r="Z4" s="693"/>
      <c r="AA4" s="693"/>
      <c r="AB4" s="693"/>
      <c r="AC4" s="694"/>
    </row>
    <row r="5" spans="1:29" ht="47.25" customHeight="1">
      <c r="C5" s="531" t="s">
        <v>369</v>
      </c>
      <c r="D5" s="655" t="s">
        <v>316</v>
      </c>
      <c r="E5" s="655" t="s">
        <v>315</v>
      </c>
      <c r="F5" s="656" t="s">
        <v>374</v>
      </c>
      <c r="G5" s="689"/>
      <c r="H5" s="689"/>
      <c r="I5" s="689"/>
      <c r="J5" s="689"/>
      <c r="K5" s="689"/>
      <c r="L5" s="689"/>
      <c r="M5" s="531" t="s">
        <v>369</v>
      </c>
      <c r="N5" s="655" t="s">
        <v>342</v>
      </c>
      <c r="O5" s="655" t="s">
        <v>343</v>
      </c>
      <c r="P5" s="655" t="s">
        <v>324</v>
      </c>
      <c r="Q5" s="656" t="s">
        <v>325</v>
      </c>
      <c r="R5" s="653" t="s">
        <v>369</v>
      </c>
      <c r="S5" s="657" t="s">
        <v>422</v>
      </c>
      <c r="T5" s="656" t="s">
        <v>423</v>
      </c>
      <c r="U5" s="531" t="s">
        <v>369</v>
      </c>
      <c r="V5" s="657" t="s">
        <v>422</v>
      </c>
      <c r="W5" s="656" t="s">
        <v>423</v>
      </c>
      <c r="X5" s="698"/>
      <c r="Y5" s="531" t="s">
        <v>369</v>
      </c>
      <c r="Z5" s="658" t="s">
        <v>283</v>
      </c>
      <c r="AA5" s="658" t="s">
        <v>348</v>
      </c>
      <c r="AB5" s="659" t="s">
        <v>349</v>
      </c>
      <c r="AC5" s="660" t="s">
        <v>352</v>
      </c>
    </row>
    <row r="6" spans="1:29" ht="15">
      <c r="A6" s="59"/>
      <c r="B6" s="60"/>
      <c r="C6" s="526" t="s">
        <v>381</v>
      </c>
      <c r="D6" s="523" t="s">
        <v>381</v>
      </c>
      <c r="E6" s="523" t="s">
        <v>381</v>
      </c>
      <c r="F6" s="611" t="s">
        <v>381</v>
      </c>
      <c r="G6" s="543" t="s">
        <v>381</v>
      </c>
      <c r="H6" s="543" t="s">
        <v>381</v>
      </c>
      <c r="I6" s="543" t="s">
        <v>381</v>
      </c>
      <c r="J6" s="543" t="s">
        <v>381</v>
      </c>
      <c r="K6" s="543" t="s">
        <v>381</v>
      </c>
      <c r="L6" s="543" t="s">
        <v>381</v>
      </c>
      <c r="M6" s="526" t="s">
        <v>381</v>
      </c>
      <c r="N6" s="523" t="s">
        <v>381</v>
      </c>
      <c r="O6" s="523" t="s">
        <v>381</v>
      </c>
      <c r="P6" s="523" t="s">
        <v>381</v>
      </c>
      <c r="Q6" s="611" t="s">
        <v>381</v>
      </c>
      <c r="R6" s="526" t="s">
        <v>381</v>
      </c>
      <c r="S6" s="523" t="s">
        <v>381</v>
      </c>
      <c r="T6" s="611" t="s">
        <v>381</v>
      </c>
      <c r="U6" s="526" t="s">
        <v>381</v>
      </c>
      <c r="V6" s="523" t="s">
        <v>381</v>
      </c>
      <c r="W6" s="611" t="s">
        <v>381</v>
      </c>
      <c r="X6" s="527" t="s">
        <v>381</v>
      </c>
      <c r="Y6" s="526" t="s">
        <v>381</v>
      </c>
      <c r="Z6" s="523" t="s">
        <v>381</v>
      </c>
      <c r="AA6" s="523" t="s">
        <v>381</v>
      </c>
      <c r="AB6" s="524" t="s">
        <v>381</v>
      </c>
      <c r="AC6" s="525" t="s">
        <v>381</v>
      </c>
    </row>
    <row r="7" spans="1:29" ht="15.75" thickBot="1">
      <c r="A7" s="59"/>
      <c r="B7" s="60"/>
      <c r="C7" s="445" t="s">
        <v>160</v>
      </c>
      <c r="D7" s="442" t="s">
        <v>161</v>
      </c>
      <c r="E7" s="442" t="s">
        <v>162</v>
      </c>
      <c r="F7" s="459" t="s">
        <v>163</v>
      </c>
      <c r="G7" s="544" t="s">
        <v>164</v>
      </c>
      <c r="H7" s="544" t="s">
        <v>165</v>
      </c>
      <c r="I7" s="544" t="s">
        <v>166</v>
      </c>
      <c r="J7" s="544" t="s">
        <v>167</v>
      </c>
      <c r="K7" s="544" t="s">
        <v>168</v>
      </c>
      <c r="L7" s="544" t="s">
        <v>169</v>
      </c>
      <c r="M7" s="551" t="s">
        <v>170</v>
      </c>
      <c r="N7" s="443" t="s">
        <v>171</v>
      </c>
      <c r="O7" s="443" t="s">
        <v>172</v>
      </c>
      <c r="P7" s="443" t="s">
        <v>173</v>
      </c>
      <c r="Q7" s="446" t="s">
        <v>174</v>
      </c>
      <c r="R7" s="445" t="s">
        <v>287</v>
      </c>
      <c r="S7" s="443" t="s">
        <v>288</v>
      </c>
      <c r="T7" s="446" t="s">
        <v>289</v>
      </c>
      <c r="U7" s="445" t="s">
        <v>287</v>
      </c>
      <c r="V7" s="443" t="s">
        <v>288</v>
      </c>
      <c r="W7" s="446" t="s">
        <v>289</v>
      </c>
      <c r="X7" s="490" t="s">
        <v>290</v>
      </c>
      <c r="Y7" s="445" t="s">
        <v>307</v>
      </c>
      <c r="Z7" s="443" t="s">
        <v>308</v>
      </c>
      <c r="AA7" s="443" t="s">
        <v>309</v>
      </c>
      <c r="AB7" s="489" t="s">
        <v>310</v>
      </c>
      <c r="AC7" s="446" t="s">
        <v>388</v>
      </c>
    </row>
    <row r="8" spans="1:29" ht="15.75" thickTop="1">
      <c r="A8" s="62" t="s">
        <v>136</v>
      </c>
      <c r="B8" s="94">
        <v>1</v>
      </c>
      <c r="C8" s="168"/>
      <c r="D8" s="169"/>
      <c r="E8" s="169"/>
      <c r="F8" s="170"/>
      <c r="G8" s="676"/>
      <c r="H8" s="676"/>
      <c r="I8" s="676"/>
      <c r="J8" s="676"/>
      <c r="K8" s="676"/>
      <c r="L8" s="676"/>
      <c r="M8" s="168"/>
      <c r="N8" s="169"/>
      <c r="O8" s="169"/>
      <c r="P8" s="169"/>
      <c r="Q8" s="170"/>
      <c r="R8" s="168"/>
      <c r="S8" s="169"/>
      <c r="T8" s="170"/>
      <c r="U8" s="168"/>
      <c r="V8" s="169"/>
      <c r="W8" s="170"/>
      <c r="X8" s="528"/>
      <c r="Y8" s="168"/>
      <c r="Z8" s="169"/>
      <c r="AA8" s="169"/>
      <c r="AB8" s="217"/>
      <c r="AC8" s="170"/>
    </row>
    <row r="9" spans="1:29" ht="15">
      <c r="A9" s="64" t="s">
        <v>65</v>
      </c>
      <c r="B9" s="68">
        <v>2</v>
      </c>
      <c r="C9" s="171"/>
      <c r="D9" s="172"/>
      <c r="E9" s="172"/>
      <c r="F9" s="198"/>
      <c r="G9" s="546"/>
      <c r="H9" s="546"/>
      <c r="I9" s="546"/>
      <c r="J9" s="546"/>
      <c r="K9" s="546"/>
      <c r="L9" s="546"/>
      <c r="M9" s="171"/>
      <c r="N9" s="172"/>
      <c r="O9" s="172"/>
      <c r="P9" s="172"/>
      <c r="Q9" s="198"/>
      <c r="R9" s="171"/>
      <c r="S9" s="172"/>
      <c r="T9" s="198"/>
      <c r="U9" s="171"/>
      <c r="V9" s="172"/>
      <c r="W9" s="198"/>
      <c r="X9" s="493"/>
      <c r="Y9" s="171"/>
      <c r="Z9" s="172"/>
      <c r="AA9" s="172"/>
      <c r="AB9" s="218"/>
      <c r="AC9" s="198"/>
    </row>
    <row r="10" spans="1:29" ht="15">
      <c r="A10" s="64" t="s">
        <v>67</v>
      </c>
      <c r="B10" s="68">
        <v>3</v>
      </c>
      <c r="C10" s="171"/>
      <c r="D10" s="172"/>
      <c r="E10" s="172"/>
      <c r="F10" s="198"/>
      <c r="G10" s="546"/>
      <c r="H10" s="546"/>
      <c r="I10" s="546"/>
      <c r="J10" s="546"/>
      <c r="K10" s="546"/>
      <c r="L10" s="546"/>
      <c r="M10" s="171"/>
      <c r="N10" s="172"/>
      <c r="O10" s="172"/>
      <c r="P10" s="172"/>
      <c r="Q10" s="198"/>
      <c r="R10" s="171"/>
      <c r="S10" s="172"/>
      <c r="T10" s="198"/>
      <c r="U10" s="171"/>
      <c r="V10" s="172"/>
      <c r="W10" s="198"/>
      <c r="X10" s="493"/>
      <c r="Y10" s="171"/>
      <c r="Z10" s="172"/>
      <c r="AA10" s="172"/>
      <c r="AB10" s="218"/>
      <c r="AC10" s="198"/>
    </row>
    <row r="11" spans="1:29" ht="15.75" thickBot="1">
      <c r="A11" s="73" t="s">
        <v>137</v>
      </c>
      <c r="B11" s="129">
        <v>4</v>
      </c>
      <c r="C11" s="219"/>
      <c r="D11" s="189"/>
      <c r="E11" s="189"/>
      <c r="F11" s="206"/>
      <c r="G11" s="668"/>
      <c r="H11" s="668"/>
      <c r="I11" s="668"/>
      <c r="J11" s="668"/>
      <c r="K11" s="668"/>
      <c r="L11" s="668"/>
      <c r="M11" s="219"/>
      <c r="N11" s="189"/>
      <c r="O11" s="189"/>
      <c r="P11" s="189"/>
      <c r="Q11" s="206"/>
      <c r="R11" s="219"/>
      <c r="S11" s="189"/>
      <c r="T11" s="206"/>
      <c r="U11" s="219"/>
      <c r="V11" s="189"/>
      <c r="W11" s="206"/>
      <c r="X11" s="496"/>
      <c r="Y11" s="219"/>
      <c r="Z11" s="189"/>
      <c r="AA11" s="189"/>
      <c r="AB11" s="220"/>
      <c r="AC11" s="206"/>
    </row>
    <row r="12" spans="1:29" ht="14.25" thickTop="1">
      <c r="O12"/>
    </row>
    <row r="14" spans="1:29" ht="25.5">
      <c r="A14" s="52" t="s">
        <v>356</v>
      </c>
      <c r="B14" s="126"/>
      <c r="C14" s="55"/>
      <c r="D14" s="55"/>
      <c r="E14" s="55"/>
      <c r="F14" s="55"/>
      <c r="G14" s="55"/>
      <c r="H14" s="55"/>
      <c r="K14" s="55"/>
      <c r="L14" s="55"/>
      <c r="M14" s="55"/>
      <c r="N14" s="55"/>
    </row>
    <row r="15" spans="1:29" ht="26.25" thickBot="1">
      <c r="A15" s="52"/>
      <c r="B15" s="126"/>
      <c r="C15" s="55"/>
      <c r="D15" s="55"/>
      <c r="E15" s="55"/>
      <c r="F15" s="55"/>
      <c r="G15" s="55"/>
      <c r="H15" s="55"/>
      <c r="K15" s="55"/>
      <c r="L15" s="55"/>
      <c r="M15" s="55"/>
      <c r="AB15" s="128"/>
    </row>
    <row r="16" spans="1:29" ht="14.25" customHeight="1" thickTop="1">
      <c r="C16" s="692" t="s">
        <v>373</v>
      </c>
      <c r="D16" s="693"/>
      <c r="E16" s="693"/>
      <c r="F16" s="694"/>
      <c r="G16" s="688" t="s">
        <v>26</v>
      </c>
      <c r="H16" s="688" t="s">
        <v>338</v>
      </c>
      <c r="I16" s="688" t="s">
        <v>339</v>
      </c>
      <c r="J16" s="688" t="s">
        <v>350</v>
      </c>
      <c r="K16" s="688" t="s">
        <v>340</v>
      </c>
      <c r="L16" s="688" t="s">
        <v>341</v>
      </c>
      <c r="M16" s="692" t="s">
        <v>52</v>
      </c>
      <c r="N16" s="693"/>
      <c r="O16" s="693"/>
      <c r="P16" s="693"/>
      <c r="Q16" s="694"/>
      <c r="R16" s="692" t="s">
        <v>375</v>
      </c>
      <c r="S16" s="693"/>
      <c r="T16" s="694"/>
      <c r="U16" s="692" t="s">
        <v>376</v>
      </c>
      <c r="V16" s="693"/>
      <c r="W16" s="694"/>
      <c r="X16" s="697" t="s">
        <v>344</v>
      </c>
      <c r="Y16" s="692" t="s">
        <v>59</v>
      </c>
      <c r="Z16" s="693"/>
      <c r="AA16" s="693"/>
      <c r="AB16" s="693"/>
      <c r="AC16" s="694"/>
    </row>
    <row r="17" spans="1:29" ht="46.5" customHeight="1">
      <c r="A17" s="59"/>
      <c r="B17" s="60"/>
      <c r="C17" s="531" t="s">
        <v>369</v>
      </c>
      <c r="D17" s="655" t="s">
        <v>316</v>
      </c>
      <c r="E17" s="655" t="s">
        <v>315</v>
      </c>
      <c r="F17" s="656" t="s">
        <v>374</v>
      </c>
      <c r="G17" s="689"/>
      <c r="H17" s="689"/>
      <c r="I17" s="689"/>
      <c r="J17" s="689"/>
      <c r="K17" s="689"/>
      <c r="L17" s="689"/>
      <c r="M17" s="531" t="s">
        <v>369</v>
      </c>
      <c r="N17" s="655" t="s">
        <v>342</v>
      </c>
      <c r="O17" s="655" t="s">
        <v>343</v>
      </c>
      <c r="P17" s="655" t="s">
        <v>324</v>
      </c>
      <c r="Q17" s="656" t="s">
        <v>325</v>
      </c>
      <c r="R17" s="653" t="s">
        <v>369</v>
      </c>
      <c r="S17" s="657" t="s">
        <v>422</v>
      </c>
      <c r="T17" s="656" t="s">
        <v>423</v>
      </c>
      <c r="U17" s="531" t="s">
        <v>369</v>
      </c>
      <c r="V17" s="657" t="s">
        <v>422</v>
      </c>
      <c r="W17" s="656" t="s">
        <v>423</v>
      </c>
      <c r="X17" s="698"/>
      <c r="Y17" s="531" t="s">
        <v>369</v>
      </c>
      <c r="Z17" s="658" t="s">
        <v>283</v>
      </c>
      <c r="AA17" s="658" t="s">
        <v>348</v>
      </c>
      <c r="AB17" s="659" t="s">
        <v>349</v>
      </c>
      <c r="AC17" s="660" t="s">
        <v>352</v>
      </c>
    </row>
    <row r="18" spans="1:29" ht="15" customHeight="1">
      <c r="A18" s="59"/>
      <c r="B18" s="60"/>
      <c r="C18" s="526" t="s">
        <v>381</v>
      </c>
      <c r="D18" s="523" t="s">
        <v>381</v>
      </c>
      <c r="E18" s="523" t="s">
        <v>381</v>
      </c>
      <c r="F18" s="611" t="s">
        <v>381</v>
      </c>
      <c r="G18" s="543" t="s">
        <v>381</v>
      </c>
      <c r="H18" s="543" t="s">
        <v>381</v>
      </c>
      <c r="I18" s="543" t="s">
        <v>381</v>
      </c>
      <c r="J18" s="543" t="s">
        <v>381</v>
      </c>
      <c r="K18" s="543" t="s">
        <v>381</v>
      </c>
      <c r="L18" s="543" t="s">
        <v>381</v>
      </c>
      <c r="M18" s="526" t="s">
        <v>381</v>
      </c>
      <c r="N18" s="523" t="s">
        <v>381</v>
      </c>
      <c r="O18" s="523" t="s">
        <v>381</v>
      </c>
      <c r="P18" s="523" t="s">
        <v>381</v>
      </c>
      <c r="Q18" s="611" t="s">
        <v>381</v>
      </c>
      <c r="R18" s="526" t="s">
        <v>381</v>
      </c>
      <c r="S18" s="523" t="s">
        <v>381</v>
      </c>
      <c r="T18" s="611" t="s">
        <v>381</v>
      </c>
      <c r="U18" s="526" t="s">
        <v>381</v>
      </c>
      <c r="V18" s="523" t="s">
        <v>381</v>
      </c>
      <c r="W18" s="611" t="s">
        <v>381</v>
      </c>
      <c r="X18" s="527" t="s">
        <v>381</v>
      </c>
      <c r="Y18" s="526" t="s">
        <v>381</v>
      </c>
      <c r="Z18" s="523" t="s">
        <v>381</v>
      </c>
      <c r="AA18" s="523" t="s">
        <v>381</v>
      </c>
      <c r="AB18" s="524" t="s">
        <v>381</v>
      </c>
      <c r="AC18" s="525" t="s">
        <v>381</v>
      </c>
    </row>
    <row r="19" spans="1:29" ht="15.75" thickBot="1">
      <c r="A19" s="59"/>
      <c r="B19" s="60"/>
      <c r="C19" s="445" t="s">
        <v>160</v>
      </c>
      <c r="D19" s="442" t="s">
        <v>161</v>
      </c>
      <c r="E19" s="442" t="s">
        <v>162</v>
      </c>
      <c r="F19" s="459" t="s">
        <v>163</v>
      </c>
      <c r="G19" s="544" t="s">
        <v>164</v>
      </c>
      <c r="H19" s="544" t="s">
        <v>165</v>
      </c>
      <c r="I19" s="544" t="s">
        <v>166</v>
      </c>
      <c r="J19" s="544" t="s">
        <v>167</v>
      </c>
      <c r="K19" s="544" t="s">
        <v>168</v>
      </c>
      <c r="L19" s="544" t="s">
        <v>169</v>
      </c>
      <c r="M19" s="551" t="s">
        <v>170</v>
      </c>
      <c r="N19" s="443" t="s">
        <v>171</v>
      </c>
      <c r="O19" s="443" t="s">
        <v>172</v>
      </c>
      <c r="P19" s="443" t="s">
        <v>173</v>
      </c>
      <c r="Q19" s="446" t="s">
        <v>174</v>
      </c>
      <c r="R19" s="445" t="s">
        <v>287</v>
      </c>
      <c r="S19" s="443" t="s">
        <v>288</v>
      </c>
      <c r="T19" s="446" t="s">
        <v>289</v>
      </c>
      <c r="U19" s="445" t="s">
        <v>287</v>
      </c>
      <c r="V19" s="443" t="s">
        <v>288</v>
      </c>
      <c r="W19" s="446" t="s">
        <v>289</v>
      </c>
      <c r="X19" s="490" t="s">
        <v>290</v>
      </c>
      <c r="Y19" s="445" t="s">
        <v>307</v>
      </c>
      <c r="Z19" s="443" t="s">
        <v>308</v>
      </c>
      <c r="AA19" s="443" t="s">
        <v>309</v>
      </c>
      <c r="AB19" s="489" t="s">
        <v>310</v>
      </c>
      <c r="AC19" s="446" t="s">
        <v>388</v>
      </c>
    </row>
    <row r="20" spans="1:29" ht="15.75" thickTop="1">
      <c r="A20" s="62" t="s">
        <v>136</v>
      </c>
      <c r="B20" s="130">
        <v>5</v>
      </c>
      <c r="C20" s="168"/>
      <c r="D20" s="169"/>
      <c r="E20" s="169"/>
      <c r="F20" s="170"/>
      <c r="G20" s="676"/>
      <c r="H20" s="676"/>
      <c r="I20" s="676"/>
      <c r="J20" s="676"/>
      <c r="K20" s="676"/>
      <c r="L20" s="676"/>
      <c r="M20" s="168"/>
      <c r="N20" s="169"/>
      <c r="O20" s="169"/>
      <c r="P20" s="169"/>
      <c r="Q20" s="170"/>
      <c r="R20" s="168"/>
      <c r="S20" s="169"/>
      <c r="T20" s="170"/>
      <c r="U20" s="168"/>
      <c r="V20" s="169"/>
      <c r="W20" s="170"/>
      <c r="X20" s="528"/>
      <c r="Y20" s="168"/>
      <c r="Z20" s="169"/>
      <c r="AA20" s="169"/>
      <c r="AB20" s="217"/>
      <c r="AC20" s="170"/>
    </row>
    <row r="21" spans="1:29" ht="15">
      <c r="A21" s="64" t="s">
        <v>65</v>
      </c>
      <c r="B21" s="101">
        <v>6</v>
      </c>
      <c r="C21" s="171"/>
      <c r="D21" s="172"/>
      <c r="E21" s="172"/>
      <c r="F21" s="198"/>
      <c r="G21" s="546"/>
      <c r="H21" s="546"/>
      <c r="I21" s="546"/>
      <c r="J21" s="546"/>
      <c r="K21" s="546"/>
      <c r="L21" s="546"/>
      <c r="M21" s="171"/>
      <c r="N21" s="172"/>
      <c r="O21" s="172"/>
      <c r="P21" s="172"/>
      <c r="Q21" s="198"/>
      <c r="R21" s="171"/>
      <c r="S21" s="172"/>
      <c r="T21" s="198"/>
      <c r="U21" s="171"/>
      <c r="V21" s="172"/>
      <c r="W21" s="198"/>
      <c r="X21" s="493"/>
      <c r="Y21" s="171"/>
      <c r="Z21" s="172"/>
      <c r="AA21" s="172"/>
      <c r="AB21" s="218"/>
      <c r="AC21" s="198"/>
    </row>
    <row r="22" spans="1:29" ht="15">
      <c r="A22" s="64" t="s">
        <v>67</v>
      </c>
      <c r="B22" s="101">
        <v>7</v>
      </c>
      <c r="C22" s="171"/>
      <c r="D22" s="172"/>
      <c r="E22" s="172"/>
      <c r="F22" s="198"/>
      <c r="G22" s="546"/>
      <c r="H22" s="546"/>
      <c r="I22" s="546"/>
      <c r="J22" s="546"/>
      <c r="K22" s="546"/>
      <c r="L22" s="546"/>
      <c r="M22" s="171"/>
      <c r="N22" s="172"/>
      <c r="O22" s="172"/>
      <c r="P22" s="172"/>
      <c r="Q22" s="198"/>
      <c r="R22" s="171"/>
      <c r="S22" s="172"/>
      <c r="T22" s="198"/>
      <c r="U22" s="171"/>
      <c r="V22" s="172"/>
      <c r="W22" s="198"/>
      <c r="X22" s="493"/>
      <c r="Y22" s="171"/>
      <c r="Z22" s="172"/>
      <c r="AA22" s="172"/>
      <c r="AB22" s="218"/>
      <c r="AC22" s="198"/>
    </row>
    <row r="23" spans="1:29" ht="15.75" thickBot="1">
      <c r="A23" s="73" t="s">
        <v>137</v>
      </c>
      <c r="B23" s="74">
        <v>8</v>
      </c>
      <c r="C23" s="219"/>
      <c r="D23" s="189"/>
      <c r="E23" s="189"/>
      <c r="F23" s="206"/>
      <c r="G23" s="668"/>
      <c r="H23" s="668"/>
      <c r="I23" s="668"/>
      <c r="J23" s="668"/>
      <c r="K23" s="668"/>
      <c r="L23" s="668"/>
      <c r="M23" s="219"/>
      <c r="N23" s="189"/>
      <c r="O23" s="189"/>
      <c r="P23" s="189"/>
      <c r="Q23" s="206"/>
      <c r="R23" s="219"/>
      <c r="S23" s="189"/>
      <c r="T23" s="206"/>
      <c r="U23" s="219"/>
      <c r="V23" s="189"/>
      <c r="W23" s="206"/>
      <c r="X23" s="496"/>
      <c r="Y23" s="219"/>
      <c r="Z23" s="189"/>
      <c r="AA23" s="189"/>
      <c r="AB23" s="220"/>
      <c r="AC23" s="206"/>
    </row>
    <row r="24" spans="1:29" ht="14.25" thickTop="1">
      <c r="O24"/>
    </row>
  </sheetData>
  <mergeCells count="24">
    <mergeCell ref="R16:T16"/>
    <mergeCell ref="X4:X5"/>
    <mergeCell ref="Y4:AC4"/>
    <mergeCell ref="C16:F16"/>
    <mergeCell ref="G16:G17"/>
    <mergeCell ref="H16:H17"/>
    <mergeCell ref="I16:I17"/>
    <mergeCell ref="J16:J17"/>
    <mergeCell ref="K16:K17"/>
    <mergeCell ref="L16:L17"/>
    <mergeCell ref="M16:Q16"/>
    <mergeCell ref="U16:W16"/>
    <mergeCell ref="X16:X17"/>
    <mergeCell ref="Y16:AC16"/>
    <mergeCell ref="K4:K5"/>
    <mergeCell ref="L4:L5"/>
    <mergeCell ref="M4:Q4"/>
    <mergeCell ref="U4:W4"/>
    <mergeCell ref="C4:F4"/>
    <mergeCell ref="G4:G5"/>
    <mergeCell ref="H4:H5"/>
    <mergeCell ref="I4:I5"/>
    <mergeCell ref="J4:J5"/>
    <mergeCell ref="R4:T4"/>
  </mergeCells>
  <phoneticPr fontId="2"/>
  <dataValidations count="1">
    <dataValidation type="list" allowBlank="1" showInputMessage="1" showErrorMessage="1" sqref="C6:AC6">
      <formula1>$B$15:$B$22</formula1>
    </dataValidation>
  </dataValidations>
  <pageMargins left="0.75" right="0.75" top="1" bottom="1" header="0.5" footer="0.5"/>
  <pageSetup paperSize="9" orientation="portrait" horizontalDpi="120" verticalDpi="12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Units!$B$15:$B$22</xm:f>
          </x14:formula1>
          <xm:sqref>C18:AC18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11" sqref="B11"/>
    </sheetView>
  </sheetViews>
  <sheetFormatPr defaultRowHeight="15"/>
  <cols>
    <col min="1" max="1" width="18.5" style="518" customWidth="1"/>
    <col min="2" max="2" width="13" style="518" customWidth="1"/>
    <col min="3" max="16384" width="9" style="518"/>
  </cols>
  <sheetData>
    <row r="1" spans="1:2" ht="18.75">
      <c r="A1" s="520" t="s">
        <v>380</v>
      </c>
    </row>
    <row r="2" spans="1:2" ht="18.75">
      <c r="A2" s="520"/>
    </row>
    <row r="3" spans="1:2">
      <c r="A3" s="519" t="s">
        <v>389</v>
      </c>
    </row>
    <row r="4" spans="1:2">
      <c r="B4" s="518" t="s">
        <v>381</v>
      </c>
    </row>
    <row r="5" spans="1:2">
      <c r="A5" s="518" t="s">
        <v>382</v>
      </c>
      <c r="B5" s="518" t="s">
        <v>386</v>
      </c>
    </row>
    <row r="6" spans="1:2">
      <c r="A6" s="518" t="s">
        <v>394</v>
      </c>
      <c r="B6" s="518" t="s">
        <v>397</v>
      </c>
    </row>
    <row r="7" spans="1:2">
      <c r="A7" s="518" t="s">
        <v>395</v>
      </c>
      <c r="B7" s="518" t="s">
        <v>398</v>
      </c>
    </row>
    <row r="8" spans="1:2">
      <c r="A8" s="518" t="s">
        <v>396</v>
      </c>
      <c r="B8" s="518" t="s">
        <v>399</v>
      </c>
    </row>
    <row r="9" spans="1:2">
      <c r="A9" s="518" t="s">
        <v>383</v>
      </c>
      <c r="B9" s="518" t="s">
        <v>387</v>
      </c>
    </row>
    <row r="10" spans="1:2">
      <c r="A10" s="518" t="s">
        <v>384</v>
      </c>
      <c r="B10" s="518" t="s">
        <v>384</v>
      </c>
    </row>
    <row r="11" spans="1:2">
      <c r="A11" s="518" t="s">
        <v>407</v>
      </c>
      <c r="B11" s="518" t="s">
        <v>407</v>
      </c>
    </row>
    <row r="12" spans="1:2">
      <c r="A12" s="518" t="s">
        <v>385</v>
      </c>
      <c r="B12" s="518" t="s">
        <v>385</v>
      </c>
    </row>
    <row r="14" spans="1:2">
      <c r="A14" s="519" t="s">
        <v>390</v>
      </c>
    </row>
    <row r="15" spans="1:2">
      <c r="B15" s="518" t="s">
        <v>381</v>
      </c>
    </row>
    <row r="16" spans="1:2">
      <c r="A16" s="518" t="s">
        <v>391</v>
      </c>
      <c r="B16" s="518" t="s">
        <v>391</v>
      </c>
    </row>
    <row r="17" spans="1:2">
      <c r="A17" s="518" t="s">
        <v>392</v>
      </c>
      <c r="B17" s="518" t="s">
        <v>392</v>
      </c>
    </row>
    <row r="18" spans="1:2">
      <c r="A18" s="518" t="s">
        <v>393</v>
      </c>
      <c r="B18" s="518" t="s">
        <v>393</v>
      </c>
    </row>
    <row r="19" spans="1:2">
      <c r="A19" s="518" t="s">
        <v>400</v>
      </c>
      <c r="B19" s="518" t="s">
        <v>400</v>
      </c>
    </row>
    <row r="20" spans="1:2">
      <c r="A20" s="518" t="s">
        <v>401</v>
      </c>
      <c r="B20" s="518" t="s">
        <v>401</v>
      </c>
    </row>
    <row r="21" spans="1:2">
      <c r="A21" s="518" t="s">
        <v>402</v>
      </c>
      <c r="B21" s="518" t="s">
        <v>402</v>
      </c>
    </row>
    <row r="22" spans="1:2">
      <c r="A22" s="518" t="s">
        <v>403</v>
      </c>
      <c r="B22" s="518" t="s">
        <v>403</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
  <sheetViews>
    <sheetView workbookViewId="0">
      <selection activeCell="E34" sqref="E34"/>
    </sheetView>
  </sheetViews>
  <sheetFormatPr defaultRowHeight="13.5"/>
  <cols>
    <col min="1" max="2" width="9" style="133"/>
    <col min="3" max="5" width="17.375" style="134" customWidth="1"/>
    <col min="6" max="6" width="9" style="133"/>
    <col min="7" max="9" width="17.375" style="134" customWidth="1"/>
    <col min="10" max="10" width="30.125" style="133" bestFit="1" customWidth="1"/>
    <col min="11" max="16384" width="9" style="133"/>
  </cols>
  <sheetData>
    <row r="1" spans="1:10" ht="25.5">
      <c r="A1" s="132" t="s">
        <v>80</v>
      </c>
    </row>
    <row r="2" spans="1:10" ht="25.5">
      <c r="A2" s="135" t="s">
        <v>138</v>
      </c>
    </row>
    <row r="4" spans="1:10">
      <c r="A4" s="136" t="s">
        <v>139</v>
      </c>
    </row>
    <row r="5" spans="1:10" ht="14.25" thickBot="1"/>
    <row r="6" spans="1:10">
      <c r="B6" s="699" t="s">
        <v>140</v>
      </c>
      <c r="C6" s="701" t="s">
        <v>141</v>
      </c>
      <c r="D6" s="702"/>
      <c r="E6" s="703"/>
      <c r="G6" s="704" t="s">
        <v>142</v>
      </c>
      <c r="H6" s="705"/>
      <c r="I6" s="706"/>
      <c r="J6" s="137" t="s">
        <v>143</v>
      </c>
    </row>
    <row r="7" spans="1:10" ht="14.25" thickBot="1">
      <c r="B7" s="700"/>
      <c r="C7" s="138" t="s">
        <v>144</v>
      </c>
      <c r="D7" s="139" t="s">
        <v>145</v>
      </c>
      <c r="E7" s="140" t="s">
        <v>146</v>
      </c>
      <c r="G7" s="141" t="s">
        <v>144</v>
      </c>
      <c r="H7" s="139" t="s">
        <v>145</v>
      </c>
      <c r="I7" s="140" t="s">
        <v>146</v>
      </c>
      <c r="J7" s="142"/>
    </row>
    <row r="8" spans="1:10" ht="15" thickTop="1" thickBot="1">
      <c r="B8" s="143">
        <v>1</v>
      </c>
      <c r="C8" s="144" t="s">
        <v>147</v>
      </c>
      <c r="D8" s="145">
        <v>1</v>
      </c>
      <c r="E8" s="146" t="s">
        <v>148</v>
      </c>
      <c r="F8" s="134" t="s">
        <v>149</v>
      </c>
      <c r="G8" s="147" t="s">
        <v>150</v>
      </c>
      <c r="H8" s="145">
        <v>1</v>
      </c>
      <c r="I8" s="146" t="s">
        <v>151</v>
      </c>
      <c r="J8" s="148" t="s">
        <v>63</v>
      </c>
    </row>
  </sheetData>
  <mergeCells count="3">
    <mergeCell ref="B6:B7"/>
    <mergeCell ref="C6:E6"/>
    <mergeCell ref="G6:I6"/>
  </mergeCells>
  <phoneticPr fontId="2"/>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U524"/>
  <sheetViews>
    <sheetView zoomScale="50" zoomScaleNormal="50" workbookViewId="0">
      <selection activeCell="E34" sqref="E34"/>
    </sheetView>
  </sheetViews>
  <sheetFormatPr defaultRowHeight="14.25" customHeight="1"/>
  <cols>
    <col min="1" max="1" width="27.5" style="279" customWidth="1"/>
    <col min="2" max="2" width="5.75" style="279" customWidth="1"/>
    <col min="3" max="18" width="4.625" style="279" customWidth="1"/>
    <col min="19" max="20" width="4.25" style="279" customWidth="1"/>
    <col min="21" max="21" width="4.625" style="279" customWidth="1"/>
    <col min="22" max="22" width="5.25" style="279" customWidth="1"/>
    <col min="23" max="24" width="1.625" style="279" customWidth="1"/>
    <col min="25" max="25" width="3.125" style="279" customWidth="1"/>
    <col min="26" max="26" width="3.875" style="279" customWidth="1"/>
    <col min="27" max="27" width="4.125" style="279" customWidth="1"/>
    <col min="28" max="32" width="1.625" style="279" customWidth="1"/>
    <col min="33" max="33" width="10.625" style="279" customWidth="1"/>
    <col min="34" max="34" width="8.5" style="279" bestFit="1" customWidth="1"/>
    <col min="35" max="39" width="3.875" style="279" customWidth="1"/>
    <col min="40" max="40" width="8.5" style="279" customWidth="1"/>
    <col min="41" max="16384" width="9" style="279"/>
  </cols>
  <sheetData>
    <row r="1" spans="1:73" ht="32.25" customHeight="1">
      <c r="A1" s="275" t="s">
        <v>79</v>
      </c>
      <c r="B1" s="276"/>
      <c r="C1" s="277"/>
      <c r="D1" s="276"/>
      <c r="E1" s="123"/>
      <c r="F1" s="123"/>
      <c r="G1" s="123"/>
      <c r="H1" s="123"/>
      <c r="I1" s="123"/>
      <c r="J1" s="123"/>
      <c r="K1" s="123"/>
      <c r="L1" s="123"/>
      <c r="M1" s="123"/>
      <c r="N1" s="123"/>
      <c r="O1" s="123"/>
      <c r="P1" s="276"/>
      <c r="Q1" s="276"/>
      <c r="R1" s="276"/>
      <c r="S1" s="276"/>
      <c r="T1" s="276"/>
      <c r="U1" s="276"/>
      <c r="V1" s="278" t="s">
        <v>62</v>
      </c>
      <c r="AG1" s="280" t="s">
        <v>25</v>
      </c>
      <c r="AH1" s="279">
        <f>C9-1</f>
        <v>0</v>
      </c>
      <c r="AN1" s="281" t="s">
        <v>9</v>
      </c>
      <c r="AO1" s="279">
        <v>1980</v>
      </c>
      <c r="AP1" s="279">
        <f>AO1+1</f>
        <v>1981</v>
      </c>
      <c r="AQ1" s="279">
        <f>AP1+1</f>
        <v>1982</v>
      </c>
      <c r="AR1" s="279">
        <f t="shared" ref="AR1:BU1" si="0">AQ1+1</f>
        <v>1983</v>
      </c>
      <c r="AS1" s="279">
        <f t="shared" si="0"/>
        <v>1984</v>
      </c>
      <c r="AT1" s="279">
        <f t="shared" si="0"/>
        <v>1985</v>
      </c>
      <c r="AU1" s="279">
        <f t="shared" si="0"/>
        <v>1986</v>
      </c>
      <c r="AV1" s="279">
        <f t="shared" si="0"/>
        <v>1987</v>
      </c>
      <c r="AW1" s="279">
        <f t="shared" si="0"/>
        <v>1988</v>
      </c>
      <c r="AX1" s="279">
        <f t="shared" si="0"/>
        <v>1989</v>
      </c>
      <c r="AY1" s="279">
        <f t="shared" si="0"/>
        <v>1990</v>
      </c>
      <c r="AZ1" s="279">
        <f t="shared" si="0"/>
        <v>1991</v>
      </c>
      <c r="BA1" s="279">
        <f t="shared" si="0"/>
        <v>1992</v>
      </c>
      <c r="BB1" s="279">
        <f t="shared" si="0"/>
        <v>1993</v>
      </c>
      <c r="BC1" s="279">
        <f t="shared" si="0"/>
        <v>1994</v>
      </c>
      <c r="BD1" s="279">
        <f t="shared" si="0"/>
        <v>1995</v>
      </c>
      <c r="BE1" s="279">
        <f t="shared" si="0"/>
        <v>1996</v>
      </c>
      <c r="BF1" s="279">
        <f t="shared" si="0"/>
        <v>1997</v>
      </c>
      <c r="BG1" s="279">
        <f t="shared" si="0"/>
        <v>1998</v>
      </c>
      <c r="BH1" s="279">
        <f t="shared" si="0"/>
        <v>1999</v>
      </c>
      <c r="BI1" s="279">
        <f t="shared" si="0"/>
        <v>2000</v>
      </c>
      <c r="BJ1" s="279">
        <f t="shared" si="0"/>
        <v>2001</v>
      </c>
      <c r="BK1" s="279">
        <f t="shared" si="0"/>
        <v>2002</v>
      </c>
      <c r="BL1" s="279">
        <f t="shared" si="0"/>
        <v>2003</v>
      </c>
      <c r="BM1" s="279">
        <f t="shared" si="0"/>
        <v>2004</v>
      </c>
      <c r="BN1" s="279">
        <f t="shared" si="0"/>
        <v>2005</v>
      </c>
      <c r="BO1" s="279">
        <f t="shared" si="0"/>
        <v>2006</v>
      </c>
      <c r="BP1" s="279">
        <f t="shared" si="0"/>
        <v>2007</v>
      </c>
      <c r="BQ1" s="279">
        <f t="shared" si="0"/>
        <v>2008</v>
      </c>
      <c r="BR1" s="279">
        <f t="shared" si="0"/>
        <v>2009</v>
      </c>
      <c r="BS1" s="279">
        <f t="shared" si="0"/>
        <v>2010</v>
      </c>
      <c r="BT1" s="279">
        <f t="shared" si="0"/>
        <v>2011</v>
      </c>
      <c r="BU1" s="279">
        <f t="shared" si="0"/>
        <v>2012</v>
      </c>
    </row>
    <row r="2" spans="1:73" ht="14.25" customHeight="1">
      <c r="A2" s="282" t="s">
        <v>81</v>
      </c>
      <c r="B2" s="276"/>
      <c r="C2" s="283"/>
      <c r="D2" s="276"/>
      <c r="E2" s="123"/>
      <c r="F2" s="123"/>
      <c r="G2" s="123"/>
      <c r="H2" s="123"/>
      <c r="I2" s="123"/>
      <c r="J2" s="123"/>
      <c r="K2" s="123"/>
      <c r="L2" s="123"/>
      <c r="M2" s="123"/>
      <c r="N2" s="123"/>
      <c r="O2" s="123"/>
      <c r="P2" s="276"/>
      <c r="Q2" s="276"/>
      <c r="R2" s="276"/>
      <c r="S2" s="276"/>
      <c r="T2" s="276"/>
      <c r="U2" s="276"/>
      <c r="V2" s="276"/>
      <c r="AH2" s="279" t="s">
        <v>10</v>
      </c>
      <c r="AI2" s="279" t="s">
        <v>11</v>
      </c>
      <c r="AJ2" s="279" t="s">
        <v>12</v>
      </c>
      <c r="AK2" s="279" t="s">
        <v>13</v>
      </c>
      <c r="AL2" s="279" t="s">
        <v>14</v>
      </c>
      <c r="AM2" s="279" t="s">
        <v>15</v>
      </c>
      <c r="AN2" s="279" t="s">
        <v>16</v>
      </c>
    </row>
    <row r="3" spans="1:73" ht="14.25" customHeight="1" thickBot="1">
      <c r="A3" s="276"/>
      <c r="B3" s="276"/>
      <c r="C3" s="276"/>
      <c r="D3" s="276"/>
      <c r="E3" s="276"/>
      <c r="F3" s="276"/>
      <c r="G3" s="276"/>
      <c r="H3" s="276"/>
      <c r="I3" s="276"/>
      <c r="J3" s="276"/>
      <c r="K3" s="276"/>
      <c r="L3" s="276"/>
      <c r="M3" s="276"/>
      <c r="N3" s="276"/>
      <c r="O3" s="276"/>
      <c r="P3" s="276"/>
      <c r="Q3" s="276"/>
      <c r="R3" s="276"/>
      <c r="S3" s="276"/>
      <c r="T3" s="276"/>
      <c r="U3" s="276"/>
      <c r="V3" s="276"/>
      <c r="AH3" s="336" t="s">
        <v>195</v>
      </c>
      <c r="AI3" s="336" t="s">
        <v>195</v>
      </c>
      <c r="AJ3" s="336" t="s">
        <v>196</v>
      </c>
      <c r="AK3" s="336" t="s">
        <v>197</v>
      </c>
      <c r="AL3" s="336" t="s">
        <v>198</v>
      </c>
      <c r="AM3" s="336" t="s">
        <v>196</v>
      </c>
      <c r="AN3" s="2">
        <f>AH1+1</f>
        <v>1</v>
      </c>
    </row>
    <row r="4" spans="1:73" ht="14.25" customHeight="1" thickTop="1">
      <c r="A4" s="124"/>
      <c r="B4" s="284"/>
      <c r="C4" s="708" t="s">
        <v>152</v>
      </c>
      <c r="D4" s="710" t="s">
        <v>26</v>
      </c>
      <c r="E4" s="710" t="s">
        <v>153</v>
      </c>
      <c r="F4" s="710" t="s">
        <v>154</v>
      </c>
      <c r="G4" s="710" t="s">
        <v>27</v>
      </c>
      <c r="H4" s="710" t="s">
        <v>155</v>
      </c>
      <c r="I4" s="710" t="s">
        <v>156</v>
      </c>
      <c r="J4" s="710" t="s">
        <v>157</v>
      </c>
      <c r="K4" s="285" t="s">
        <v>281</v>
      </c>
      <c r="L4" s="286"/>
      <c r="M4" s="287"/>
      <c r="N4" s="287"/>
      <c r="O4" s="710" t="s">
        <v>28</v>
      </c>
      <c r="P4" s="710" t="s">
        <v>29</v>
      </c>
      <c r="Q4" s="710"/>
      <c r="R4" s="710" t="s">
        <v>30</v>
      </c>
      <c r="S4" s="710"/>
      <c r="T4" s="710"/>
      <c r="U4" s="710" t="s">
        <v>158</v>
      </c>
      <c r="V4" s="712" t="s">
        <v>31</v>
      </c>
      <c r="AH4" s="336" t="s">
        <v>195</v>
      </c>
      <c r="AI4" s="336" t="s">
        <v>195</v>
      </c>
      <c r="AJ4" s="336" t="s">
        <v>196</v>
      </c>
      <c r="AK4" s="34" t="s">
        <v>197</v>
      </c>
      <c r="AL4" s="34" t="s">
        <v>199</v>
      </c>
      <c r="AM4" s="34" t="s">
        <v>196</v>
      </c>
      <c r="AN4" s="2">
        <f>AN3+1</f>
        <v>2</v>
      </c>
    </row>
    <row r="5" spans="1:73" ht="14.25" customHeight="1">
      <c r="A5" s="124"/>
      <c r="B5" s="284"/>
      <c r="C5" s="709"/>
      <c r="D5" s="711"/>
      <c r="E5" s="711"/>
      <c r="F5" s="711"/>
      <c r="G5" s="711"/>
      <c r="H5" s="711"/>
      <c r="I5" s="711"/>
      <c r="J5" s="711"/>
      <c r="K5" s="289" t="s">
        <v>282</v>
      </c>
      <c r="L5" s="289" t="s">
        <v>282</v>
      </c>
      <c r="M5" s="290" t="s">
        <v>282</v>
      </c>
      <c r="N5" s="290" t="s">
        <v>282</v>
      </c>
      <c r="O5" s="711"/>
      <c r="P5" s="711" t="s">
        <v>32</v>
      </c>
      <c r="Q5" s="711" t="s">
        <v>33</v>
      </c>
      <c r="R5" s="711" t="s">
        <v>34</v>
      </c>
      <c r="S5" s="711" t="s">
        <v>35</v>
      </c>
      <c r="T5" s="711"/>
      <c r="U5" s="711"/>
      <c r="V5" s="713"/>
      <c r="AH5" s="336" t="s">
        <v>195</v>
      </c>
      <c r="AI5" s="336" t="s">
        <v>195</v>
      </c>
      <c r="AJ5" s="336" t="s">
        <v>196</v>
      </c>
      <c r="AK5" s="34" t="s">
        <v>197</v>
      </c>
      <c r="AL5" s="34" t="s">
        <v>200</v>
      </c>
      <c r="AM5" s="34" t="s">
        <v>196</v>
      </c>
      <c r="AN5" s="2">
        <f t="shared" ref="AN5:AN68" si="1">AN4+1</f>
        <v>3</v>
      </c>
    </row>
    <row r="6" spans="1:73" ht="14.25" customHeight="1">
      <c r="A6" s="124"/>
      <c r="B6" s="284"/>
      <c r="C6" s="709"/>
      <c r="D6" s="711"/>
      <c r="E6" s="711"/>
      <c r="F6" s="711"/>
      <c r="G6" s="711"/>
      <c r="H6" s="711"/>
      <c r="I6" s="711"/>
      <c r="J6" s="711"/>
      <c r="K6" s="291" t="s">
        <v>283</v>
      </c>
      <c r="L6" s="291" t="s">
        <v>284</v>
      </c>
      <c r="M6" s="290" t="s">
        <v>291</v>
      </c>
      <c r="N6" s="290" t="s">
        <v>286</v>
      </c>
      <c r="O6" s="711"/>
      <c r="P6" s="711"/>
      <c r="Q6" s="711"/>
      <c r="R6" s="711"/>
      <c r="S6" s="288" t="s">
        <v>32</v>
      </c>
      <c r="T6" s="288" t="s">
        <v>33</v>
      </c>
      <c r="U6" s="711"/>
      <c r="V6" s="713"/>
      <c r="AH6" s="336" t="s">
        <v>195</v>
      </c>
      <c r="AI6" s="336" t="s">
        <v>195</v>
      </c>
      <c r="AJ6" s="336" t="s">
        <v>196</v>
      </c>
      <c r="AK6" s="34" t="s">
        <v>197</v>
      </c>
      <c r="AL6" s="34" t="s">
        <v>201</v>
      </c>
      <c r="AM6" s="34" t="s">
        <v>196</v>
      </c>
      <c r="AN6" s="2">
        <f t="shared" si="1"/>
        <v>4</v>
      </c>
    </row>
    <row r="7" spans="1:73" ht="14.25" customHeight="1">
      <c r="A7" s="124"/>
      <c r="B7" s="284"/>
      <c r="C7" s="292" t="s">
        <v>36</v>
      </c>
      <c r="D7" s="293" t="s">
        <v>36</v>
      </c>
      <c r="E7" s="293" t="s">
        <v>36</v>
      </c>
      <c r="F7" s="293" t="s">
        <v>36</v>
      </c>
      <c r="G7" s="294" t="s">
        <v>38</v>
      </c>
      <c r="H7" s="293" t="s">
        <v>36</v>
      </c>
      <c r="I7" s="293" t="s">
        <v>36</v>
      </c>
      <c r="J7" s="293" t="s">
        <v>36</v>
      </c>
      <c r="K7" s="293" t="s">
        <v>36</v>
      </c>
      <c r="L7" s="293" t="s">
        <v>36</v>
      </c>
      <c r="M7" s="293" t="s">
        <v>36</v>
      </c>
      <c r="N7" s="293" t="s">
        <v>36</v>
      </c>
      <c r="O7" s="294" t="s">
        <v>37</v>
      </c>
      <c r="P7" s="294" t="s">
        <v>37</v>
      </c>
      <c r="Q7" s="294" t="s">
        <v>38</v>
      </c>
      <c r="R7" s="294" t="s">
        <v>37</v>
      </c>
      <c r="S7" s="294" t="s">
        <v>37</v>
      </c>
      <c r="T7" s="294" t="s">
        <v>38</v>
      </c>
      <c r="U7" s="294" t="s">
        <v>37</v>
      </c>
      <c r="V7" s="295" t="s">
        <v>37</v>
      </c>
      <c r="AH7" s="336" t="s">
        <v>195</v>
      </c>
      <c r="AI7" s="336" t="s">
        <v>195</v>
      </c>
      <c r="AJ7" s="336" t="s">
        <v>196</v>
      </c>
      <c r="AK7" s="34" t="s">
        <v>197</v>
      </c>
      <c r="AL7" s="34" t="s">
        <v>202</v>
      </c>
      <c r="AM7" s="34" t="s">
        <v>196</v>
      </c>
      <c r="AN7" s="2">
        <f t="shared" si="1"/>
        <v>5</v>
      </c>
    </row>
    <row r="8" spans="1:73" ht="14.25" customHeight="1" thickBot="1">
      <c r="A8" s="124"/>
      <c r="B8" s="284"/>
      <c r="C8" s="296" t="s">
        <v>160</v>
      </c>
      <c r="D8" s="297" t="s">
        <v>161</v>
      </c>
      <c r="E8" s="297" t="s">
        <v>162</v>
      </c>
      <c r="F8" s="297" t="s">
        <v>163</v>
      </c>
      <c r="G8" s="298" t="s">
        <v>164</v>
      </c>
      <c r="H8" s="297" t="s">
        <v>165</v>
      </c>
      <c r="I8" s="297" t="s">
        <v>166</v>
      </c>
      <c r="J8" s="297" t="s">
        <v>167</v>
      </c>
      <c r="K8" s="297" t="s">
        <v>168</v>
      </c>
      <c r="L8" s="297" t="s">
        <v>169</v>
      </c>
      <c r="M8" s="297" t="s">
        <v>170</v>
      </c>
      <c r="N8" s="297" t="s">
        <v>171</v>
      </c>
      <c r="O8" s="297" t="s">
        <v>172</v>
      </c>
      <c r="P8" s="297" t="s">
        <v>173</v>
      </c>
      <c r="Q8" s="297" t="s">
        <v>174</v>
      </c>
      <c r="R8" s="297" t="s">
        <v>175</v>
      </c>
      <c r="S8" s="297" t="s">
        <v>287</v>
      </c>
      <c r="T8" s="297" t="s">
        <v>288</v>
      </c>
      <c r="U8" s="297" t="s">
        <v>289</v>
      </c>
      <c r="V8" s="299" t="s">
        <v>290</v>
      </c>
      <c r="AH8" s="336" t="s">
        <v>195</v>
      </c>
      <c r="AI8" s="336" t="s">
        <v>195</v>
      </c>
      <c r="AJ8" s="336" t="s">
        <v>196</v>
      </c>
      <c r="AK8" s="34" t="s">
        <v>197</v>
      </c>
      <c r="AL8" s="34" t="s">
        <v>203</v>
      </c>
      <c r="AM8" s="34" t="s">
        <v>196</v>
      </c>
      <c r="AN8" s="2">
        <f t="shared" si="1"/>
        <v>6</v>
      </c>
    </row>
    <row r="9" spans="1:73" ht="14.25" customHeight="1" thickTop="1">
      <c r="A9" s="300" t="s">
        <v>82</v>
      </c>
      <c r="B9" s="301" t="s">
        <v>64</v>
      </c>
      <c r="C9" s="302">
        <v>1</v>
      </c>
      <c r="D9" s="303">
        <f>C9+1</f>
        <v>2</v>
      </c>
      <c r="E9" s="304">
        <f t="shared" ref="E9:V10" si="2">D9+1</f>
        <v>3</v>
      </c>
      <c r="F9" s="303">
        <f t="shared" si="2"/>
        <v>4</v>
      </c>
      <c r="G9" s="303">
        <f t="shared" si="2"/>
        <v>5</v>
      </c>
      <c r="H9" s="303">
        <f t="shared" si="2"/>
        <v>6</v>
      </c>
      <c r="I9" s="303">
        <f t="shared" si="2"/>
        <v>7</v>
      </c>
      <c r="J9" s="303">
        <f t="shared" si="2"/>
        <v>8</v>
      </c>
      <c r="K9" s="303">
        <f t="shared" si="2"/>
        <v>9</v>
      </c>
      <c r="L9" s="303">
        <f t="shared" si="2"/>
        <v>10</v>
      </c>
      <c r="M9" s="303">
        <f t="shared" si="2"/>
        <v>11</v>
      </c>
      <c r="N9" s="303">
        <f t="shared" si="2"/>
        <v>12</v>
      </c>
      <c r="O9" s="303">
        <f t="shared" si="2"/>
        <v>13</v>
      </c>
      <c r="P9" s="303">
        <f t="shared" si="2"/>
        <v>14</v>
      </c>
      <c r="Q9" s="303">
        <f t="shared" si="2"/>
        <v>15</v>
      </c>
      <c r="R9" s="303">
        <f t="shared" si="2"/>
        <v>16</v>
      </c>
      <c r="S9" s="303">
        <f t="shared" si="2"/>
        <v>17</v>
      </c>
      <c r="T9" s="303">
        <f t="shared" si="2"/>
        <v>18</v>
      </c>
      <c r="U9" s="303">
        <f t="shared" si="2"/>
        <v>19</v>
      </c>
      <c r="V9" s="305">
        <f t="shared" si="2"/>
        <v>20</v>
      </c>
      <c r="Y9" s="336"/>
      <c r="Z9" s="336"/>
      <c r="AA9" s="336"/>
      <c r="AH9" s="336" t="s">
        <v>195</v>
      </c>
      <c r="AI9" s="336" t="s">
        <v>195</v>
      </c>
      <c r="AJ9" s="336" t="s">
        <v>196</v>
      </c>
      <c r="AK9" s="34" t="s">
        <v>197</v>
      </c>
      <c r="AL9" s="34" t="s">
        <v>204</v>
      </c>
      <c r="AM9" s="34" t="s">
        <v>196</v>
      </c>
      <c r="AN9" s="2">
        <f t="shared" si="1"/>
        <v>7</v>
      </c>
    </row>
    <row r="10" spans="1:73" ht="14.25" customHeight="1">
      <c r="A10" s="125" t="s">
        <v>39</v>
      </c>
      <c r="B10" s="306" t="s">
        <v>66</v>
      </c>
      <c r="C10" s="307">
        <f t="shared" ref="C10:C15" si="3">V9+1</f>
        <v>21</v>
      </c>
      <c r="D10" s="308">
        <f>C10+1</f>
        <v>22</v>
      </c>
      <c r="E10" s="308">
        <f t="shared" si="2"/>
        <v>23</v>
      </c>
      <c r="F10" s="308">
        <f t="shared" si="2"/>
        <v>24</v>
      </c>
      <c r="G10" s="308">
        <f t="shared" si="2"/>
        <v>25</v>
      </c>
      <c r="H10" s="308">
        <f t="shared" si="2"/>
        <v>26</v>
      </c>
      <c r="I10" s="308">
        <f t="shared" si="2"/>
        <v>27</v>
      </c>
      <c r="J10" s="308">
        <f t="shared" si="2"/>
        <v>28</v>
      </c>
      <c r="K10" s="308">
        <f t="shared" si="2"/>
        <v>29</v>
      </c>
      <c r="L10" s="308">
        <f t="shared" si="2"/>
        <v>30</v>
      </c>
      <c r="M10" s="308">
        <f t="shared" si="2"/>
        <v>31</v>
      </c>
      <c r="N10" s="308">
        <f t="shared" si="2"/>
        <v>32</v>
      </c>
      <c r="O10" s="309">
        <f t="shared" si="2"/>
        <v>33</v>
      </c>
      <c r="P10" s="309">
        <f t="shared" si="2"/>
        <v>34</v>
      </c>
      <c r="Q10" s="309">
        <f t="shared" si="2"/>
        <v>35</v>
      </c>
      <c r="R10" s="309">
        <f t="shared" si="2"/>
        <v>36</v>
      </c>
      <c r="S10" s="309">
        <f t="shared" si="2"/>
        <v>37</v>
      </c>
      <c r="T10" s="309">
        <f t="shared" si="2"/>
        <v>38</v>
      </c>
      <c r="U10" s="309">
        <f t="shared" si="2"/>
        <v>39</v>
      </c>
      <c r="V10" s="310">
        <f t="shared" si="2"/>
        <v>40</v>
      </c>
      <c r="Y10" s="34"/>
      <c r="Z10" s="34"/>
      <c r="AA10" s="34"/>
      <c r="AH10" s="336" t="s">
        <v>195</v>
      </c>
      <c r="AI10" s="336" t="s">
        <v>195</v>
      </c>
      <c r="AJ10" s="336" t="s">
        <v>196</v>
      </c>
      <c r="AK10" s="34" t="s">
        <v>197</v>
      </c>
      <c r="AL10" s="34" t="s">
        <v>205</v>
      </c>
      <c r="AM10" s="34" t="s">
        <v>196</v>
      </c>
      <c r="AN10" s="2">
        <f t="shared" si="1"/>
        <v>8</v>
      </c>
    </row>
    <row r="11" spans="1:73" ht="14.25" customHeight="1">
      <c r="A11" s="125" t="s">
        <v>40</v>
      </c>
      <c r="B11" s="306" t="s">
        <v>68</v>
      </c>
      <c r="C11" s="307">
        <f t="shared" si="3"/>
        <v>41</v>
      </c>
      <c r="D11" s="308">
        <f t="shared" ref="D11:V11" si="4">C11+1</f>
        <v>42</v>
      </c>
      <c r="E11" s="308">
        <f t="shared" si="4"/>
        <v>43</v>
      </c>
      <c r="F11" s="308">
        <f t="shared" si="4"/>
        <v>44</v>
      </c>
      <c r="G11" s="308">
        <f t="shared" si="4"/>
        <v>45</v>
      </c>
      <c r="H11" s="308">
        <f t="shared" si="4"/>
        <v>46</v>
      </c>
      <c r="I11" s="308">
        <f t="shared" si="4"/>
        <v>47</v>
      </c>
      <c r="J11" s="308">
        <f t="shared" si="4"/>
        <v>48</v>
      </c>
      <c r="K11" s="308">
        <f t="shared" si="4"/>
        <v>49</v>
      </c>
      <c r="L11" s="308">
        <f t="shared" si="4"/>
        <v>50</v>
      </c>
      <c r="M11" s="308">
        <f t="shared" si="4"/>
        <v>51</v>
      </c>
      <c r="N11" s="308">
        <f t="shared" si="4"/>
        <v>52</v>
      </c>
      <c r="O11" s="309">
        <f t="shared" si="4"/>
        <v>53</v>
      </c>
      <c r="P11" s="309">
        <f t="shared" si="4"/>
        <v>54</v>
      </c>
      <c r="Q11" s="309">
        <f t="shared" si="4"/>
        <v>55</v>
      </c>
      <c r="R11" s="309">
        <f t="shared" si="4"/>
        <v>56</v>
      </c>
      <c r="S11" s="309">
        <f t="shared" si="4"/>
        <v>57</v>
      </c>
      <c r="T11" s="309">
        <f t="shared" si="4"/>
        <v>58</v>
      </c>
      <c r="U11" s="309">
        <f t="shared" si="4"/>
        <v>59</v>
      </c>
      <c r="V11" s="310">
        <f t="shared" si="4"/>
        <v>60</v>
      </c>
      <c r="Y11" s="34"/>
      <c r="Z11" s="34"/>
      <c r="AA11" s="34"/>
      <c r="AH11" s="336" t="s">
        <v>195</v>
      </c>
      <c r="AI11" s="336" t="s">
        <v>195</v>
      </c>
      <c r="AJ11" s="336" t="s">
        <v>196</v>
      </c>
      <c r="AK11" s="34"/>
      <c r="AL11" s="34"/>
      <c r="AM11" s="34"/>
      <c r="AN11" s="2">
        <f t="shared" si="1"/>
        <v>9</v>
      </c>
    </row>
    <row r="12" spans="1:73" ht="14.25" customHeight="1">
      <c r="A12" s="125" t="s">
        <v>83</v>
      </c>
      <c r="B12" s="306" t="s">
        <v>69</v>
      </c>
      <c r="C12" s="311">
        <f t="shared" si="3"/>
        <v>61</v>
      </c>
      <c r="D12" s="309">
        <f t="shared" ref="D12:V12" si="5">C12+1</f>
        <v>62</v>
      </c>
      <c r="E12" s="309">
        <f t="shared" si="5"/>
        <v>63</v>
      </c>
      <c r="F12" s="309">
        <f t="shared" si="5"/>
        <v>64</v>
      </c>
      <c r="G12" s="309">
        <f t="shared" si="5"/>
        <v>65</v>
      </c>
      <c r="H12" s="309">
        <f t="shared" si="5"/>
        <v>66</v>
      </c>
      <c r="I12" s="309">
        <f t="shared" si="5"/>
        <v>67</v>
      </c>
      <c r="J12" s="309">
        <f t="shared" si="5"/>
        <v>68</v>
      </c>
      <c r="K12" s="309">
        <f t="shared" si="5"/>
        <v>69</v>
      </c>
      <c r="L12" s="309">
        <f t="shared" si="5"/>
        <v>70</v>
      </c>
      <c r="M12" s="309">
        <f t="shared" si="5"/>
        <v>71</v>
      </c>
      <c r="N12" s="309">
        <f t="shared" si="5"/>
        <v>72</v>
      </c>
      <c r="O12" s="309">
        <f t="shared" si="5"/>
        <v>73</v>
      </c>
      <c r="P12" s="309">
        <f t="shared" si="5"/>
        <v>74</v>
      </c>
      <c r="Q12" s="309">
        <f t="shared" si="5"/>
        <v>75</v>
      </c>
      <c r="R12" s="309">
        <f t="shared" si="5"/>
        <v>76</v>
      </c>
      <c r="S12" s="309">
        <f t="shared" si="5"/>
        <v>77</v>
      </c>
      <c r="T12" s="309">
        <f t="shared" si="5"/>
        <v>78</v>
      </c>
      <c r="U12" s="309">
        <f t="shared" si="5"/>
        <v>79</v>
      </c>
      <c r="V12" s="310">
        <f t="shared" si="5"/>
        <v>80</v>
      </c>
      <c r="Y12" s="34"/>
      <c r="Z12" s="34"/>
      <c r="AA12" s="34"/>
      <c r="AH12" s="336" t="s">
        <v>195</v>
      </c>
      <c r="AI12" s="336" t="s">
        <v>195</v>
      </c>
      <c r="AJ12" s="336" t="s">
        <v>196</v>
      </c>
      <c r="AK12" s="34"/>
      <c r="AL12" s="34"/>
      <c r="AM12" s="34"/>
      <c r="AN12" s="2">
        <f t="shared" si="1"/>
        <v>10</v>
      </c>
    </row>
    <row r="13" spans="1:73" ht="14.25" customHeight="1">
      <c r="A13" s="312" t="s">
        <v>84</v>
      </c>
      <c r="B13" s="313" t="s">
        <v>85</v>
      </c>
      <c r="C13" s="311">
        <f t="shared" si="3"/>
        <v>81</v>
      </c>
      <c r="D13" s="309">
        <f t="shared" ref="D13:V13" si="6">C13+1</f>
        <v>82</v>
      </c>
      <c r="E13" s="309">
        <f t="shared" si="6"/>
        <v>83</v>
      </c>
      <c r="F13" s="309">
        <f t="shared" si="6"/>
        <v>84</v>
      </c>
      <c r="G13" s="309">
        <f t="shared" si="6"/>
        <v>85</v>
      </c>
      <c r="H13" s="309">
        <f t="shared" si="6"/>
        <v>86</v>
      </c>
      <c r="I13" s="309">
        <f t="shared" si="6"/>
        <v>87</v>
      </c>
      <c r="J13" s="309">
        <f t="shared" si="6"/>
        <v>88</v>
      </c>
      <c r="K13" s="309">
        <f t="shared" si="6"/>
        <v>89</v>
      </c>
      <c r="L13" s="309">
        <f t="shared" si="6"/>
        <v>90</v>
      </c>
      <c r="M13" s="309">
        <f t="shared" si="6"/>
        <v>91</v>
      </c>
      <c r="N13" s="309">
        <f t="shared" si="6"/>
        <v>92</v>
      </c>
      <c r="O13" s="309">
        <f t="shared" si="6"/>
        <v>93</v>
      </c>
      <c r="P13" s="309">
        <f t="shared" si="6"/>
        <v>94</v>
      </c>
      <c r="Q13" s="309">
        <f t="shared" si="6"/>
        <v>95</v>
      </c>
      <c r="R13" s="309">
        <f t="shared" si="6"/>
        <v>96</v>
      </c>
      <c r="S13" s="309">
        <f t="shared" si="6"/>
        <v>97</v>
      </c>
      <c r="T13" s="309">
        <f t="shared" si="6"/>
        <v>98</v>
      </c>
      <c r="U13" s="309">
        <f t="shared" si="6"/>
        <v>99</v>
      </c>
      <c r="V13" s="310">
        <f t="shared" si="6"/>
        <v>100</v>
      </c>
      <c r="Y13" s="34"/>
      <c r="Z13" s="34"/>
      <c r="AA13" s="34"/>
      <c r="AH13" s="336" t="s">
        <v>195</v>
      </c>
      <c r="AI13" s="336" t="s">
        <v>195</v>
      </c>
      <c r="AJ13" s="336" t="s">
        <v>196</v>
      </c>
      <c r="AK13" s="34"/>
      <c r="AL13" s="34"/>
      <c r="AM13" s="34"/>
      <c r="AN13" s="2">
        <f t="shared" si="1"/>
        <v>11</v>
      </c>
    </row>
    <row r="14" spans="1:73" ht="14.25" customHeight="1">
      <c r="A14" s="125" t="s">
        <v>86</v>
      </c>
      <c r="B14" s="314">
        <v>6</v>
      </c>
      <c r="C14" s="311">
        <f t="shared" si="3"/>
        <v>101</v>
      </c>
      <c r="D14" s="309">
        <f t="shared" ref="D14:V14" si="7">C14+1</f>
        <v>102</v>
      </c>
      <c r="E14" s="309">
        <f t="shared" si="7"/>
        <v>103</v>
      </c>
      <c r="F14" s="309">
        <f t="shared" si="7"/>
        <v>104</v>
      </c>
      <c r="G14" s="309">
        <f t="shared" si="7"/>
        <v>105</v>
      </c>
      <c r="H14" s="309">
        <f t="shared" si="7"/>
        <v>106</v>
      </c>
      <c r="I14" s="309">
        <f t="shared" si="7"/>
        <v>107</v>
      </c>
      <c r="J14" s="309">
        <f t="shared" si="7"/>
        <v>108</v>
      </c>
      <c r="K14" s="309">
        <f t="shared" si="7"/>
        <v>109</v>
      </c>
      <c r="L14" s="309">
        <f t="shared" si="7"/>
        <v>110</v>
      </c>
      <c r="M14" s="309">
        <f t="shared" si="7"/>
        <v>111</v>
      </c>
      <c r="N14" s="309">
        <f t="shared" si="7"/>
        <v>112</v>
      </c>
      <c r="O14" s="309">
        <f t="shared" si="7"/>
        <v>113</v>
      </c>
      <c r="P14" s="309">
        <f t="shared" si="7"/>
        <v>114</v>
      </c>
      <c r="Q14" s="309">
        <f t="shared" si="7"/>
        <v>115</v>
      </c>
      <c r="R14" s="309">
        <f t="shared" si="7"/>
        <v>116</v>
      </c>
      <c r="S14" s="309">
        <f t="shared" si="7"/>
        <v>117</v>
      </c>
      <c r="T14" s="309">
        <f t="shared" si="7"/>
        <v>118</v>
      </c>
      <c r="U14" s="309">
        <f t="shared" si="7"/>
        <v>119</v>
      </c>
      <c r="V14" s="310">
        <f t="shared" si="7"/>
        <v>120</v>
      </c>
      <c r="Y14" s="34"/>
      <c r="Z14" s="34"/>
      <c r="AA14" s="34"/>
      <c r="AH14" s="336" t="s">
        <v>195</v>
      </c>
      <c r="AI14" s="336" t="s">
        <v>195</v>
      </c>
      <c r="AJ14" s="336" t="s">
        <v>196</v>
      </c>
      <c r="AK14" s="34"/>
      <c r="AL14" s="34"/>
      <c r="AM14" s="34"/>
      <c r="AN14" s="2">
        <f t="shared" si="1"/>
        <v>12</v>
      </c>
    </row>
    <row r="15" spans="1:73" ht="14.25" customHeight="1" thickBot="1">
      <c r="A15" s="315" t="s">
        <v>87</v>
      </c>
      <c r="B15" s="316">
        <v>7</v>
      </c>
      <c r="C15" s="317">
        <f t="shared" si="3"/>
        <v>121</v>
      </c>
      <c r="D15" s="318">
        <f t="shared" ref="D15:V15" si="8">C15+1</f>
        <v>122</v>
      </c>
      <c r="E15" s="318">
        <f t="shared" si="8"/>
        <v>123</v>
      </c>
      <c r="F15" s="318">
        <f t="shared" si="8"/>
        <v>124</v>
      </c>
      <c r="G15" s="318">
        <f t="shared" si="8"/>
        <v>125</v>
      </c>
      <c r="H15" s="318">
        <f t="shared" si="8"/>
        <v>126</v>
      </c>
      <c r="I15" s="318">
        <f t="shared" si="8"/>
        <v>127</v>
      </c>
      <c r="J15" s="318">
        <f t="shared" si="8"/>
        <v>128</v>
      </c>
      <c r="K15" s="318">
        <f t="shared" si="8"/>
        <v>129</v>
      </c>
      <c r="L15" s="318">
        <f t="shared" si="8"/>
        <v>130</v>
      </c>
      <c r="M15" s="318">
        <f t="shared" si="8"/>
        <v>131</v>
      </c>
      <c r="N15" s="318">
        <f t="shared" si="8"/>
        <v>132</v>
      </c>
      <c r="O15" s="318">
        <f t="shared" si="8"/>
        <v>133</v>
      </c>
      <c r="P15" s="318">
        <f t="shared" si="8"/>
        <v>134</v>
      </c>
      <c r="Q15" s="318">
        <f t="shared" si="8"/>
        <v>135</v>
      </c>
      <c r="R15" s="318">
        <f t="shared" si="8"/>
        <v>136</v>
      </c>
      <c r="S15" s="318">
        <f t="shared" si="8"/>
        <v>137</v>
      </c>
      <c r="T15" s="318">
        <f t="shared" si="8"/>
        <v>138</v>
      </c>
      <c r="U15" s="318">
        <f t="shared" si="8"/>
        <v>139</v>
      </c>
      <c r="V15" s="319">
        <f t="shared" si="8"/>
        <v>140</v>
      </c>
      <c r="Y15" s="34"/>
      <c r="Z15" s="34"/>
      <c r="AA15" s="34"/>
      <c r="AH15" s="336" t="s">
        <v>195</v>
      </c>
      <c r="AI15" s="336" t="s">
        <v>195</v>
      </c>
      <c r="AJ15" s="336" t="s">
        <v>196</v>
      </c>
      <c r="AK15" s="34" t="s">
        <v>197</v>
      </c>
      <c r="AL15" s="34" t="s">
        <v>206</v>
      </c>
      <c r="AM15" s="34" t="s">
        <v>196</v>
      </c>
      <c r="AN15" s="2">
        <f t="shared" si="1"/>
        <v>13</v>
      </c>
    </row>
    <row r="16" spans="1:73" ht="14.25" customHeight="1" thickTop="1" thickBot="1">
      <c r="A16" s="320" t="s">
        <v>88</v>
      </c>
      <c r="B16" s="276"/>
      <c r="C16" s="321"/>
      <c r="D16" s="321"/>
      <c r="E16" s="321"/>
      <c r="F16" s="321"/>
      <c r="G16" s="321"/>
      <c r="H16" s="321"/>
      <c r="I16" s="321"/>
      <c r="J16" s="321"/>
      <c r="K16" s="321"/>
      <c r="L16" s="321"/>
      <c r="M16" s="321"/>
      <c r="N16" s="321"/>
      <c r="O16" s="321"/>
      <c r="P16" s="321"/>
      <c r="Q16" s="321"/>
      <c r="R16" s="321"/>
      <c r="S16" s="321"/>
      <c r="T16" s="321"/>
      <c r="U16" s="321"/>
      <c r="V16" s="321"/>
      <c r="Y16" s="337"/>
      <c r="Z16" s="34"/>
      <c r="AA16" s="34"/>
      <c r="AH16" s="336" t="s">
        <v>195</v>
      </c>
      <c r="AI16" s="336" t="s">
        <v>195</v>
      </c>
      <c r="AJ16" s="336" t="s">
        <v>196</v>
      </c>
      <c r="AK16" s="34" t="s">
        <v>197</v>
      </c>
      <c r="AL16" s="34" t="s">
        <v>207</v>
      </c>
      <c r="AM16" s="34" t="s">
        <v>208</v>
      </c>
      <c r="AN16" s="2">
        <f t="shared" si="1"/>
        <v>14</v>
      </c>
    </row>
    <row r="17" spans="1:40" ht="14.25" customHeight="1" thickTop="1">
      <c r="A17" s="322" t="s">
        <v>89</v>
      </c>
      <c r="B17" s="323">
        <v>8</v>
      </c>
      <c r="C17" s="324">
        <f>V15+1</f>
        <v>141</v>
      </c>
      <c r="D17" s="303">
        <f t="shared" ref="D17:V18" si="9">C17+1</f>
        <v>142</v>
      </c>
      <c r="E17" s="303">
        <f t="shared" si="9"/>
        <v>143</v>
      </c>
      <c r="F17" s="303">
        <f t="shared" si="9"/>
        <v>144</v>
      </c>
      <c r="G17" s="303">
        <f t="shared" si="9"/>
        <v>145</v>
      </c>
      <c r="H17" s="303">
        <f t="shared" si="9"/>
        <v>146</v>
      </c>
      <c r="I17" s="303">
        <f t="shared" si="9"/>
        <v>147</v>
      </c>
      <c r="J17" s="303">
        <f t="shared" si="9"/>
        <v>148</v>
      </c>
      <c r="K17" s="303">
        <f t="shared" si="9"/>
        <v>149</v>
      </c>
      <c r="L17" s="303">
        <f t="shared" si="9"/>
        <v>150</v>
      </c>
      <c r="M17" s="303">
        <f t="shared" si="9"/>
        <v>151</v>
      </c>
      <c r="N17" s="303">
        <f t="shared" si="9"/>
        <v>152</v>
      </c>
      <c r="O17" s="325">
        <f t="shared" si="9"/>
        <v>153</v>
      </c>
      <c r="P17" s="325">
        <f t="shared" si="9"/>
        <v>154</v>
      </c>
      <c r="Q17" s="325">
        <f t="shared" si="9"/>
        <v>155</v>
      </c>
      <c r="R17" s="325">
        <f t="shared" si="9"/>
        <v>156</v>
      </c>
      <c r="S17" s="325">
        <f t="shared" si="9"/>
        <v>157</v>
      </c>
      <c r="T17" s="325">
        <f t="shared" si="9"/>
        <v>158</v>
      </c>
      <c r="U17" s="325">
        <f t="shared" si="9"/>
        <v>159</v>
      </c>
      <c r="V17" s="326">
        <f t="shared" si="9"/>
        <v>160</v>
      </c>
      <c r="Y17" s="34"/>
      <c r="Z17" s="34"/>
      <c r="AA17" s="34"/>
      <c r="AH17" s="336" t="s">
        <v>195</v>
      </c>
      <c r="AI17" s="336" t="s">
        <v>195</v>
      </c>
      <c r="AJ17" s="336" t="s">
        <v>196</v>
      </c>
      <c r="AK17" s="34" t="s">
        <v>197</v>
      </c>
      <c r="AL17" s="34" t="s">
        <v>207</v>
      </c>
      <c r="AM17" s="34" t="s">
        <v>209</v>
      </c>
      <c r="AN17" s="2">
        <f t="shared" si="1"/>
        <v>15</v>
      </c>
    </row>
    <row r="18" spans="1:40" ht="14.25" customHeight="1" thickBot="1">
      <c r="A18" s="327" t="s">
        <v>90</v>
      </c>
      <c r="B18" s="328">
        <v>9</v>
      </c>
      <c r="C18" s="317">
        <f>V17+1</f>
        <v>161</v>
      </c>
      <c r="D18" s="318">
        <f t="shared" si="9"/>
        <v>162</v>
      </c>
      <c r="E18" s="318">
        <f t="shared" si="9"/>
        <v>163</v>
      </c>
      <c r="F18" s="318">
        <f t="shared" si="9"/>
        <v>164</v>
      </c>
      <c r="G18" s="318">
        <f t="shared" si="9"/>
        <v>165</v>
      </c>
      <c r="H18" s="318">
        <f t="shared" si="9"/>
        <v>166</v>
      </c>
      <c r="I18" s="318">
        <f t="shared" si="9"/>
        <v>167</v>
      </c>
      <c r="J18" s="318">
        <f t="shared" si="9"/>
        <v>168</v>
      </c>
      <c r="K18" s="318">
        <f t="shared" si="9"/>
        <v>169</v>
      </c>
      <c r="L18" s="318">
        <f t="shared" si="9"/>
        <v>170</v>
      </c>
      <c r="M18" s="318">
        <f t="shared" si="9"/>
        <v>171</v>
      </c>
      <c r="N18" s="318">
        <f t="shared" si="9"/>
        <v>172</v>
      </c>
      <c r="O18" s="318">
        <f t="shared" si="9"/>
        <v>173</v>
      </c>
      <c r="P18" s="318">
        <f t="shared" si="9"/>
        <v>174</v>
      </c>
      <c r="Q18" s="318">
        <f t="shared" si="9"/>
        <v>175</v>
      </c>
      <c r="R18" s="318">
        <f t="shared" si="9"/>
        <v>176</v>
      </c>
      <c r="S18" s="318">
        <f t="shared" si="9"/>
        <v>177</v>
      </c>
      <c r="T18" s="318">
        <f t="shared" si="9"/>
        <v>178</v>
      </c>
      <c r="U18" s="318">
        <f t="shared" si="9"/>
        <v>179</v>
      </c>
      <c r="V18" s="319">
        <f t="shared" si="9"/>
        <v>180</v>
      </c>
      <c r="Y18" s="34"/>
      <c r="Z18" s="34"/>
      <c r="AA18" s="34"/>
      <c r="AH18" s="336" t="s">
        <v>195</v>
      </c>
      <c r="AI18" s="336" t="s">
        <v>195</v>
      </c>
      <c r="AJ18" s="336" t="s">
        <v>196</v>
      </c>
      <c r="AK18" s="34" t="s">
        <v>197</v>
      </c>
      <c r="AL18" s="34" t="s">
        <v>210</v>
      </c>
      <c r="AM18" s="34" t="s">
        <v>208</v>
      </c>
      <c r="AN18" s="2">
        <f t="shared" si="1"/>
        <v>16</v>
      </c>
    </row>
    <row r="19" spans="1:40" ht="14.25" customHeight="1" thickTop="1">
      <c r="A19" s="276"/>
      <c r="B19" s="276"/>
      <c r="C19" s="276"/>
      <c r="D19" s="276"/>
      <c r="E19" s="276"/>
      <c r="F19" s="276"/>
      <c r="G19" s="276"/>
      <c r="H19" s="276"/>
      <c r="I19" s="276"/>
      <c r="J19" s="276"/>
      <c r="K19" s="276"/>
      <c r="L19" s="276"/>
      <c r="M19" s="276"/>
      <c r="N19" s="276"/>
      <c r="O19" s="276"/>
      <c r="P19" s="276"/>
      <c r="Q19" s="276"/>
      <c r="R19" s="276"/>
      <c r="S19" s="276"/>
      <c r="T19" s="276"/>
      <c r="U19" s="276"/>
      <c r="V19" s="276"/>
      <c r="AH19" s="336" t="s">
        <v>195</v>
      </c>
      <c r="AI19" s="336" t="s">
        <v>195</v>
      </c>
      <c r="AJ19" s="336" t="s">
        <v>196</v>
      </c>
      <c r="AK19" s="34" t="s">
        <v>197</v>
      </c>
      <c r="AL19" s="34" t="s">
        <v>210</v>
      </c>
      <c r="AM19" s="34" t="s">
        <v>211</v>
      </c>
      <c r="AN19" s="2">
        <f t="shared" si="1"/>
        <v>17</v>
      </c>
    </row>
    <row r="20" spans="1:40" ht="14.25" customHeight="1">
      <c r="A20" s="276"/>
      <c r="B20" s="276"/>
      <c r="C20" s="276"/>
      <c r="D20" s="276"/>
      <c r="E20" s="276"/>
      <c r="F20" s="276"/>
      <c r="G20" s="276"/>
      <c r="H20" s="276"/>
      <c r="I20" s="276"/>
      <c r="J20" s="276"/>
      <c r="K20" s="276"/>
      <c r="L20" s="276"/>
      <c r="M20" s="276"/>
      <c r="N20" s="276"/>
      <c r="O20" s="276"/>
      <c r="P20" s="276"/>
      <c r="Q20" s="276"/>
      <c r="R20" s="276"/>
      <c r="S20" s="276"/>
      <c r="T20" s="276"/>
      <c r="U20" s="276"/>
      <c r="V20" s="276"/>
      <c r="AH20" s="336" t="s">
        <v>195</v>
      </c>
      <c r="AI20" s="336" t="s">
        <v>195</v>
      </c>
      <c r="AJ20" s="336" t="s">
        <v>196</v>
      </c>
      <c r="AK20" s="34" t="s">
        <v>197</v>
      </c>
      <c r="AL20" s="34" t="s">
        <v>210</v>
      </c>
      <c r="AM20" s="34" t="s">
        <v>209</v>
      </c>
      <c r="AN20" s="2">
        <f t="shared" si="1"/>
        <v>18</v>
      </c>
    </row>
    <row r="21" spans="1:40" ht="14.25" customHeight="1">
      <c r="A21" s="331" t="s">
        <v>94</v>
      </c>
      <c r="B21" s="331"/>
      <c r="C21" s="331"/>
      <c r="D21" s="331"/>
      <c r="E21" s="331"/>
      <c r="F21" s="331"/>
      <c r="G21" s="331"/>
      <c r="H21" s="331"/>
      <c r="I21" s="331"/>
      <c r="J21" s="331"/>
      <c r="K21" s="331"/>
      <c r="L21" s="331"/>
      <c r="M21" s="331"/>
      <c r="N21" s="331"/>
      <c r="O21" s="331"/>
      <c r="P21" s="331"/>
      <c r="Q21" s="332"/>
      <c r="R21" s="276"/>
      <c r="S21" s="276"/>
      <c r="T21" s="276"/>
      <c r="U21" s="276"/>
      <c r="V21" s="276"/>
      <c r="AH21" s="336" t="s">
        <v>195</v>
      </c>
      <c r="AI21" s="336" t="s">
        <v>195</v>
      </c>
      <c r="AJ21" s="336" t="s">
        <v>196</v>
      </c>
      <c r="AK21" s="34" t="s">
        <v>197</v>
      </c>
      <c r="AL21" s="34" t="s">
        <v>212</v>
      </c>
      <c r="AM21" s="34" t="s">
        <v>196</v>
      </c>
      <c r="AN21" s="2">
        <f t="shared" si="1"/>
        <v>19</v>
      </c>
    </row>
    <row r="22" spans="1:40" ht="14.25" customHeight="1">
      <c r="A22" s="707" t="s">
        <v>95</v>
      </c>
      <c r="B22" s="707"/>
      <c r="C22" s="707"/>
      <c r="D22" s="707"/>
      <c r="E22" s="707"/>
      <c r="F22" s="707"/>
      <c r="G22" s="707"/>
      <c r="H22" s="707"/>
      <c r="I22" s="707"/>
      <c r="J22" s="707"/>
      <c r="K22" s="707"/>
      <c r="L22" s="707"/>
      <c r="M22" s="707"/>
      <c r="N22" s="334"/>
      <c r="O22" s="334"/>
      <c r="P22" s="334"/>
      <c r="Q22" s="334"/>
      <c r="R22" s="334"/>
      <c r="S22" s="334"/>
      <c r="T22" s="334"/>
      <c r="AH22" s="336" t="s">
        <v>195</v>
      </c>
      <c r="AI22" s="336" t="s">
        <v>195</v>
      </c>
      <c r="AJ22" s="336" t="s">
        <v>196</v>
      </c>
      <c r="AK22" s="34" t="s">
        <v>197</v>
      </c>
      <c r="AL22" s="34" t="s">
        <v>213</v>
      </c>
      <c r="AM22" s="34" t="s">
        <v>196</v>
      </c>
      <c r="AN22" s="2">
        <f t="shared" si="1"/>
        <v>20</v>
      </c>
    </row>
    <row r="23" spans="1:40" ht="14.25" customHeight="1">
      <c r="A23" s="335" t="s">
        <v>91</v>
      </c>
      <c r="B23" s="333"/>
      <c r="C23" s="333"/>
      <c r="D23" s="333"/>
      <c r="E23" s="333"/>
      <c r="F23" s="333"/>
      <c r="G23" s="333"/>
      <c r="H23" s="333"/>
      <c r="I23" s="333"/>
      <c r="J23" s="333"/>
      <c r="K23" s="333"/>
      <c r="L23" s="333"/>
      <c r="M23" s="333"/>
      <c r="N23" s="334"/>
      <c r="O23" s="334"/>
      <c r="P23" s="334"/>
      <c r="Q23" s="334"/>
      <c r="R23" s="334"/>
      <c r="S23" s="334"/>
      <c r="T23" s="334"/>
      <c r="AH23" s="34" t="s">
        <v>195</v>
      </c>
      <c r="AI23" s="34" t="s">
        <v>214</v>
      </c>
      <c r="AJ23" s="34" t="s">
        <v>196</v>
      </c>
      <c r="AK23" s="336" t="s">
        <v>197</v>
      </c>
      <c r="AL23" s="336" t="s">
        <v>198</v>
      </c>
      <c r="AM23" s="336" t="s">
        <v>196</v>
      </c>
      <c r="AN23" s="2">
        <f t="shared" si="1"/>
        <v>21</v>
      </c>
    </row>
    <row r="24" spans="1:40" ht="14.25" customHeight="1">
      <c r="A24" s="91" t="s">
        <v>92</v>
      </c>
      <c r="B24" s="91"/>
      <c r="C24" s="91"/>
      <c r="D24" s="91"/>
      <c r="E24" s="91"/>
      <c r="F24" s="91"/>
      <c r="G24" s="91"/>
      <c r="H24" s="91"/>
      <c r="I24" s="91"/>
      <c r="J24" s="91"/>
      <c r="K24" s="91"/>
      <c r="L24" s="91"/>
      <c r="M24" s="91"/>
      <c r="N24" s="91"/>
      <c r="O24" s="91"/>
      <c r="P24" s="91"/>
      <c r="Q24" s="91"/>
      <c r="R24" s="91"/>
      <c r="S24" s="91"/>
      <c r="T24" s="91"/>
      <c r="AH24" s="34" t="s">
        <v>195</v>
      </c>
      <c r="AI24" s="34" t="s">
        <v>214</v>
      </c>
      <c r="AJ24" s="34" t="s">
        <v>196</v>
      </c>
      <c r="AK24" s="34" t="s">
        <v>197</v>
      </c>
      <c r="AL24" s="34" t="s">
        <v>199</v>
      </c>
      <c r="AM24" s="34" t="s">
        <v>196</v>
      </c>
      <c r="AN24" s="2">
        <f t="shared" si="1"/>
        <v>22</v>
      </c>
    </row>
    <row r="25" spans="1:40" ht="14.25" customHeight="1">
      <c r="A25" s="91"/>
      <c r="B25" s="91"/>
      <c r="C25" s="91"/>
      <c r="D25" s="91"/>
      <c r="E25" s="91"/>
      <c r="F25" s="91"/>
      <c r="G25" s="91"/>
      <c r="H25" s="91"/>
      <c r="I25" s="91"/>
      <c r="J25" s="91"/>
      <c r="K25" s="91"/>
      <c r="L25" s="91"/>
      <c r="M25" s="91"/>
      <c r="N25" s="91"/>
      <c r="O25" s="91"/>
      <c r="P25" s="91"/>
      <c r="Q25" s="91"/>
      <c r="R25" s="91"/>
      <c r="S25" s="91"/>
      <c r="T25" s="91"/>
      <c r="AH25" s="34" t="s">
        <v>195</v>
      </c>
      <c r="AI25" s="34" t="s">
        <v>214</v>
      </c>
      <c r="AJ25" s="34" t="s">
        <v>196</v>
      </c>
      <c r="AK25" s="34" t="s">
        <v>197</v>
      </c>
      <c r="AL25" s="34" t="s">
        <v>200</v>
      </c>
      <c r="AM25" s="34" t="s">
        <v>196</v>
      </c>
      <c r="AN25" s="2">
        <f t="shared" si="1"/>
        <v>23</v>
      </c>
    </row>
    <row r="26" spans="1:40" ht="14.25" customHeight="1">
      <c r="AH26" s="34" t="s">
        <v>195</v>
      </c>
      <c r="AI26" s="34" t="s">
        <v>214</v>
      </c>
      <c r="AJ26" s="34" t="s">
        <v>196</v>
      </c>
      <c r="AK26" s="34" t="s">
        <v>197</v>
      </c>
      <c r="AL26" s="34" t="s">
        <v>201</v>
      </c>
      <c r="AM26" s="34" t="s">
        <v>196</v>
      </c>
      <c r="AN26" s="2">
        <f t="shared" si="1"/>
        <v>24</v>
      </c>
    </row>
    <row r="27" spans="1:40" ht="14.25" customHeight="1">
      <c r="AH27" s="34" t="s">
        <v>195</v>
      </c>
      <c r="AI27" s="34" t="s">
        <v>214</v>
      </c>
      <c r="AJ27" s="34" t="s">
        <v>196</v>
      </c>
      <c r="AK27" s="34" t="s">
        <v>197</v>
      </c>
      <c r="AL27" s="34" t="s">
        <v>202</v>
      </c>
      <c r="AM27" s="34" t="s">
        <v>196</v>
      </c>
      <c r="AN27" s="2">
        <f t="shared" si="1"/>
        <v>25</v>
      </c>
    </row>
    <row r="28" spans="1:40" ht="14.25" customHeight="1">
      <c r="AH28" s="34" t="s">
        <v>195</v>
      </c>
      <c r="AI28" s="34" t="s">
        <v>214</v>
      </c>
      <c r="AJ28" s="34" t="s">
        <v>196</v>
      </c>
      <c r="AK28" s="34" t="s">
        <v>197</v>
      </c>
      <c r="AL28" s="34" t="s">
        <v>203</v>
      </c>
      <c r="AM28" s="34" t="s">
        <v>196</v>
      </c>
      <c r="AN28" s="2">
        <f t="shared" si="1"/>
        <v>26</v>
      </c>
    </row>
    <row r="29" spans="1:40" ht="14.25" customHeight="1">
      <c r="AH29" s="34" t="s">
        <v>195</v>
      </c>
      <c r="AI29" s="34" t="s">
        <v>214</v>
      </c>
      <c r="AJ29" s="34" t="s">
        <v>196</v>
      </c>
      <c r="AK29" s="34" t="s">
        <v>197</v>
      </c>
      <c r="AL29" s="34" t="s">
        <v>204</v>
      </c>
      <c r="AM29" s="34" t="s">
        <v>196</v>
      </c>
      <c r="AN29" s="2">
        <f t="shared" si="1"/>
        <v>27</v>
      </c>
    </row>
    <row r="30" spans="1:40" ht="14.25" customHeight="1">
      <c r="AH30" s="34" t="s">
        <v>195</v>
      </c>
      <c r="AI30" s="34" t="s">
        <v>214</v>
      </c>
      <c r="AJ30" s="34" t="s">
        <v>196</v>
      </c>
      <c r="AK30" s="34" t="s">
        <v>197</v>
      </c>
      <c r="AL30" s="34" t="s">
        <v>205</v>
      </c>
      <c r="AM30" s="34" t="s">
        <v>196</v>
      </c>
      <c r="AN30" s="2">
        <f t="shared" si="1"/>
        <v>28</v>
      </c>
    </row>
    <row r="31" spans="1:40" ht="14.25" customHeight="1">
      <c r="AH31" s="34" t="s">
        <v>195</v>
      </c>
      <c r="AI31" s="34" t="s">
        <v>214</v>
      </c>
      <c r="AJ31" s="34" t="s">
        <v>196</v>
      </c>
      <c r="AK31" s="34"/>
      <c r="AL31" s="34"/>
      <c r="AM31" s="34"/>
      <c r="AN31" s="2">
        <f t="shared" si="1"/>
        <v>29</v>
      </c>
    </row>
    <row r="32" spans="1:40" ht="14.25" customHeight="1">
      <c r="AH32" s="34" t="s">
        <v>195</v>
      </c>
      <c r="AI32" s="34" t="s">
        <v>214</v>
      </c>
      <c r="AJ32" s="34" t="s">
        <v>196</v>
      </c>
      <c r="AK32" s="34"/>
      <c r="AL32" s="34"/>
      <c r="AM32" s="34"/>
      <c r="AN32" s="2">
        <f t="shared" si="1"/>
        <v>30</v>
      </c>
    </row>
    <row r="33" spans="34:40" ht="14.25" customHeight="1">
      <c r="AH33" s="34" t="s">
        <v>195</v>
      </c>
      <c r="AI33" s="34" t="s">
        <v>214</v>
      </c>
      <c r="AJ33" s="34" t="s">
        <v>196</v>
      </c>
      <c r="AK33" s="34"/>
      <c r="AL33" s="34"/>
      <c r="AM33" s="34"/>
      <c r="AN33" s="2">
        <f t="shared" si="1"/>
        <v>31</v>
      </c>
    </row>
    <row r="34" spans="34:40" ht="14.25" customHeight="1">
      <c r="AH34" s="34" t="s">
        <v>195</v>
      </c>
      <c r="AI34" s="34" t="s">
        <v>214</v>
      </c>
      <c r="AJ34" s="34" t="s">
        <v>196</v>
      </c>
      <c r="AK34" s="34"/>
      <c r="AL34" s="34"/>
      <c r="AM34" s="34"/>
      <c r="AN34" s="2">
        <f t="shared" si="1"/>
        <v>32</v>
      </c>
    </row>
    <row r="35" spans="34:40" ht="14.25" customHeight="1">
      <c r="AH35" s="34" t="s">
        <v>195</v>
      </c>
      <c r="AI35" s="34" t="s">
        <v>214</v>
      </c>
      <c r="AJ35" s="34" t="s">
        <v>196</v>
      </c>
      <c r="AK35" s="34" t="s">
        <v>197</v>
      </c>
      <c r="AL35" s="34" t="s">
        <v>206</v>
      </c>
      <c r="AM35" s="34" t="s">
        <v>196</v>
      </c>
      <c r="AN35" s="2">
        <f t="shared" si="1"/>
        <v>33</v>
      </c>
    </row>
    <row r="36" spans="34:40" ht="14.25" customHeight="1">
      <c r="AH36" s="34" t="s">
        <v>195</v>
      </c>
      <c r="AI36" s="34" t="s">
        <v>214</v>
      </c>
      <c r="AJ36" s="34" t="s">
        <v>196</v>
      </c>
      <c r="AK36" s="34" t="s">
        <v>197</v>
      </c>
      <c r="AL36" s="34" t="s">
        <v>207</v>
      </c>
      <c r="AM36" s="34" t="s">
        <v>208</v>
      </c>
      <c r="AN36" s="2">
        <f t="shared" si="1"/>
        <v>34</v>
      </c>
    </row>
    <row r="37" spans="34:40" ht="14.25" customHeight="1">
      <c r="AH37" s="34" t="s">
        <v>195</v>
      </c>
      <c r="AI37" s="34" t="s">
        <v>214</v>
      </c>
      <c r="AJ37" s="34" t="s">
        <v>196</v>
      </c>
      <c r="AK37" s="34" t="s">
        <v>197</v>
      </c>
      <c r="AL37" s="34" t="s">
        <v>207</v>
      </c>
      <c r="AM37" s="34" t="s">
        <v>209</v>
      </c>
      <c r="AN37" s="2">
        <f t="shared" si="1"/>
        <v>35</v>
      </c>
    </row>
    <row r="38" spans="34:40" ht="14.25" customHeight="1">
      <c r="AH38" s="34" t="s">
        <v>195</v>
      </c>
      <c r="AI38" s="34" t="s">
        <v>214</v>
      </c>
      <c r="AJ38" s="34" t="s">
        <v>196</v>
      </c>
      <c r="AK38" s="34" t="s">
        <v>197</v>
      </c>
      <c r="AL38" s="34" t="s">
        <v>210</v>
      </c>
      <c r="AM38" s="34" t="s">
        <v>208</v>
      </c>
      <c r="AN38" s="2">
        <f t="shared" si="1"/>
        <v>36</v>
      </c>
    </row>
    <row r="39" spans="34:40" ht="14.25" customHeight="1">
      <c r="AH39" s="34" t="s">
        <v>195</v>
      </c>
      <c r="AI39" s="34" t="s">
        <v>214</v>
      </c>
      <c r="AJ39" s="34" t="s">
        <v>196</v>
      </c>
      <c r="AK39" s="34" t="s">
        <v>197</v>
      </c>
      <c r="AL39" s="34" t="s">
        <v>210</v>
      </c>
      <c r="AM39" s="34" t="s">
        <v>211</v>
      </c>
      <c r="AN39" s="2">
        <f t="shared" si="1"/>
        <v>37</v>
      </c>
    </row>
    <row r="40" spans="34:40" ht="14.25" customHeight="1">
      <c r="AH40" s="34" t="s">
        <v>195</v>
      </c>
      <c r="AI40" s="34" t="s">
        <v>214</v>
      </c>
      <c r="AJ40" s="34" t="s">
        <v>196</v>
      </c>
      <c r="AK40" s="34" t="s">
        <v>197</v>
      </c>
      <c r="AL40" s="34" t="s">
        <v>210</v>
      </c>
      <c r="AM40" s="34" t="s">
        <v>209</v>
      </c>
      <c r="AN40" s="2">
        <f t="shared" si="1"/>
        <v>38</v>
      </c>
    </row>
    <row r="41" spans="34:40" ht="14.25" customHeight="1">
      <c r="AH41" s="34" t="s">
        <v>195</v>
      </c>
      <c r="AI41" s="34" t="s">
        <v>214</v>
      </c>
      <c r="AJ41" s="34" t="s">
        <v>196</v>
      </c>
      <c r="AK41" s="34" t="s">
        <v>197</v>
      </c>
      <c r="AL41" s="34" t="s">
        <v>212</v>
      </c>
      <c r="AM41" s="34" t="s">
        <v>196</v>
      </c>
      <c r="AN41" s="2">
        <f t="shared" si="1"/>
        <v>39</v>
      </c>
    </row>
    <row r="42" spans="34:40" ht="14.25" customHeight="1">
      <c r="AH42" s="34" t="s">
        <v>195</v>
      </c>
      <c r="AI42" s="34" t="s">
        <v>214</v>
      </c>
      <c r="AJ42" s="34" t="s">
        <v>196</v>
      </c>
      <c r="AK42" s="34" t="s">
        <v>197</v>
      </c>
      <c r="AL42" s="34" t="s">
        <v>213</v>
      </c>
      <c r="AM42" s="34" t="s">
        <v>196</v>
      </c>
      <c r="AN42" s="2">
        <f t="shared" si="1"/>
        <v>40</v>
      </c>
    </row>
    <row r="43" spans="34:40" ht="14.25" customHeight="1">
      <c r="AH43" s="34" t="s">
        <v>195</v>
      </c>
      <c r="AI43" s="34" t="s">
        <v>215</v>
      </c>
      <c r="AJ43" s="34" t="s">
        <v>196</v>
      </c>
      <c r="AK43" s="336" t="s">
        <v>197</v>
      </c>
      <c r="AL43" s="336" t="s">
        <v>198</v>
      </c>
      <c r="AM43" s="336" t="s">
        <v>196</v>
      </c>
      <c r="AN43" s="2">
        <f t="shared" si="1"/>
        <v>41</v>
      </c>
    </row>
    <row r="44" spans="34:40" ht="14.25" customHeight="1">
      <c r="AH44" s="34" t="s">
        <v>195</v>
      </c>
      <c r="AI44" s="34" t="s">
        <v>215</v>
      </c>
      <c r="AJ44" s="34" t="s">
        <v>196</v>
      </c>
      <c r="AK44" s="34" t="s">
        <v>197</v>
      </c>
      <c r="AL44" s="34" t="s">
        <v>199</v>
      </c>
      <c r="AM44" s="34" t="s">
        <v>196</v>
      </c>
      <c r="AN44" s="2">
        <f t="shared" si="1"/>
        <v>42</v>
      </c>
    </row>
    <row r="45" spans="34:40" ht="14.25" customHeight="1">
      <c r="AH45" s="34" t="s">
        <v>195</v>
      </c>
      <c r="AI45" s="34" t="s">
        <v>215</v>
      </c>
      <c r="AJ45" s="34" t="s">
        <v>196</v>
      </c>
      <c r="AK45" s="34" t="s">
        <v>197</v>
      </c>
      <c r="AL45" s="34" t="s">
        <v>200</v>
      </c>
      <c r="AM45" s="34" t="s">
        <v>196</v>
      </c>
      <c r="AN45" s="2">
        <f t="shared" si="1"/>
        <v>43</v>
      </c>
    </row>
    <row r="46" spans="34:40" ht="14.25" customHeight="1">
      <c r="AH46" s="34" t="s">
        <v>195</v>
      </c>
      <c r="AI46" s="34" t="s">
        <v>215</v>
      </c>
      <c r="AJ46" s="34" t="s">
        <v>196</v>
      </c>
      <c r="AK46" s="34" t="s">
        <v>197</v>
      </c>
      <c r="AL46" s="34" t="s">
        <v>201</v>
      </c>
      <c r="AM46" s="34" t="s">
        <v>196</v>
      </c>
      <c r="AN46" s="2">
        <f t="shared" si="1"/>
        <v>44</v>
      </c>
    </row>
    <row r="47" spans="34:40" ht="14.25" customHeight="1">
      <c r="AH47" s="34" t="s">
        <v>195</v>
      </c>
      <c r="AI47" s="34" t="s">
        <v>215</v>
      </c>
      <c r="AJ47" s="34" t="s">
        <v>196</v>
      </c>
      <c r="AK47" s="34" t="s">
        <v>197</v>
      </c>
      <c r="AL47" s="34" t="s">
        <v>202</v>
      </c>
      <c r="AM47" s="34" t="s">
        <v>196</v>
      </c>
      <c r="AN47" s="2">
        <f t="shared" si="1"/>
        <v>45</v>
      </c>
    </row>
    <row r="48" spans="34:40" ht="14.25" customHeight="1">
      <c r="AH48" s="34" t="s">
        <v>195</v>
      </c>
      <c r="AI48" s="34" t="s">
        <v>215</v>
      </c>
      <c r="AJ48" s="34" t="s">
        <v>196</v>
      </c>
      <c r="AK48" s="34" t="s">
        <v>197</v>
      </c>
      <c r="AL48" s="34" t="s">
        <v>203</v>
      </c>
      <c r="AM48" s="34" t="s">
        <v>196</v>
      </c>
      <c r="AN48" s="2">
        <f t="shared" si="1"/>
        <v>46</v>
      </c>
    </row>
    <row r="49" spans="1:40" ht="14.25" customHeight="1">
      <c r="AH49" s="34" t="s">
        <v>195</v>
      </c>
      <c r="AI49" s="34" t="s">
        <v>215</v>
      </c>
      <c r="AJ49" s="34" t="s">
        <v>196</v>
      </c>
      <c r="AK49" s="34" t="s">
        <v>197</v>
      </c>
      <c r="AL49" s="34" t="s">
        <v>204</v>
      </c>
      <c r="AM49" s="34" t="s">
        <v>196</v>
      </c>
      <c r="AN49" s="2">
        <f t="shared" si="1"/>
        <v>47</v>
      </c>
    </row>
    <row r="50" spans="1:40" ht="14.25" customHeight="1">
      <c r="AH50" s="34" t="s">
        <v>195</v>
      </c>
      <c r="AI50" s="34" t="s">
        <v>215</v>
      </c>
      <c r="AJ50" s="34" t="s">
        <v>196</v>
      </c>
      <c r="AK50" s="34" t="s">
        <v>197</v>
      </c>
      <c r="AL50" s="34" t="s">
        <v>205</v>
      </c>
      <c r="AM50" s="34" t="s">
        <v>196</v>
      </c>
      <c r="AN50" s="2">
        <f t="shared" si="1"/>
        <v>48</v>
      </c>
    </row>
    <row r="51" spans="1:40" ht="14.25" customHeight="1">
      <c r="A51" s="279" t="str">
        <f t="shared" ref="A51:Q51" si="10">A9</f>
        <v>Production1</v>
      </c>
      <c r="B51" s="279" t="str">
        <f t="shared" si="10"/>
        <v>(+)   1</v>
      </c>
      <c r="C51" s="279">
        <f t="shared" si="10"/>
        <v>1</v>
      </c>
      <c r="D51" s="279">
        <f t="shared" si="10"/>
        <v>2</v>
      </c>
      <c r="E51" s="279">
        <f t="shared" si="10"/>
        <v>3</v>
      </c>
      <c r="F51" s="279">
        <f t="shared" si="10"/>
        <v>4</v>
      </c>
      <c r="G51" s="279">
        <f t="shared" si="10"/>
        <v>5</v>
      </c>
      <c r="H51" s="279">
        <f t="shared" si="10"/>
        <v>6</v>
      </c>
      <c r="I51" s="279">
        <f t="shared" si="10"/>
        <v>7</v>
      </c>
      <c r="J51" s="279">
        <f t="shared" si="10"/>
        <v>8</v>
      </c>
      <c r="K51" s="279">
        <f t="shared" si="10"/>
        <v>9</v>
      </c>
      <c r="L51" s="279">
        <f t="shared" si="10"/>
        <v>10</v>
      </c>
      <c r="M51" s="279">
        <f t="shared" si="10"/>
        <v>11</v>
      </c>
      <c r="N51" s="279">
        <f t="shared" si="10"/>
        <v>12</v>
      </c>
      <c r="O51" s="279">
        <f t="shared" si="10"/>
        <v>13</v>
      </c>
      <c r="P51" s="279">
        <f t="shared" si="10"/>
        <v>14</v>
      </c>
      <c r="Q51" s="279">
        <f t="shared" si="10"/>
        <v>15</v>
      </c>
      <c r="R51" s="279">
        <f t="shared" ref="R51:V60" si="11">R9</f>
        <v>16</v>
      </c>
      <c r="S51" s="279">
        <f t="shared" si="11"/>
        <v>17</v>
      </c>
      <c r="T51" s="279">
        <f t="shared" si="11"/>
        <v>18</v>
      </c>
      <c r="U51" s="279">
        <f t="shared" si="11"/>
        <v>19</v>
      </c>
      <c r="V51" s="279">
        <f t="shared" si="11"/>
        <v>20</v>
      </c>
      <c r="AH51" s="34" t="s">
        <v>195</v>
      </c>
      <c r="AI51" s="34" t="s">
        <v>215</v>
      </c>
      <c r="AJ51" s="34" t="s">
        <v>196</v>
      </c>
      <c r="AK51" s="34"/>
      <c r="AL51" s="34"/>
      <c r="AM51" s="34"/>
      <c r="AN51" s="2">
        <f t="shared" si="1"/>
        <v>49</v>
      </c>
    </row>
    <row r="52" spans="1:40" ht="14.25" customHeight="1">
      <c r="A52" s="279" t="str">
        <f t="shared" ref="A52:A60" si="12">A10</f>
        <v>Imports</v>
      </c>
      <c r="B52" s="279" t="str">
        <f t="shared" ref="B52:B57" si="13">B10</f>
        <v>(+)   2</v>
      </c>
      <c r="C52" s="279">
        <f t="shared" ref="C52:Q52" si="14">C10</f>
        <v>21</v>
      </c>
      <c r="D52" s="279">
        <f t="shared" si="14"/>
        <v>22</v>
      </c>
      <c r="E52" s="279">
        <f t="shared" si="14"/>
        <v>23</v>
      </c>
      <c r="F52" s="279">
        <f t="shared" si="14"/>
        <v>24</v>
      </c>
      <c r="G52" s="279">
        <f t="shared" si="14"/>
        <v>25</v>
      </c>
      <c r="H52" s="279">
        <f t="shared" si="14"/>
        <v>26</v>
      </c>
      <c r="I52" s="279">
        <f t="shared" si="14"/>
        <v>27</v>
      </c>
      <c r="J52" s="279">
        <f t="shared" si="14"/>
        <v>28</v>
      </c>
      <c r="K52" s="279">
        <f t="shared" si="14"/>
        <v>29</v>
      </c>
      <c r="L52" s="279">
        <f t="shared" si="14"/>
        <v>30</v>
      </c>
      <c r="M52" s="279">
        <f t="shared" si="14"/>
        <v>31</v>
      </c>
      <c r="N52" s="279">
        <f t="shared" si="14"/>
        <v>32</v>
      </c>
      <c r="O52" s="279">
        <f t="shared" si="14"/>
        <v>33</v>
      </c>
      <c r="P52" s="279">
        <f t="shared" si="14"/>
        <v>34</v>
      </c>
      <c r="Q52" s="279">
        <f t="shared" si="14"/>
        <v>35</v>
      </c>
      <c r="R52" s="279">
        <f t="shared" si="11"/>
        <v>36</v>
      </c>
      <c r="S52" s="279">
        <f t="shared" si="11"/>
        <v>37</v>
      </c>
      <c r="T52" s="279">
        <f t="shared" si="11"/>
        <v>38</v>
      </c>
      <c r="U52" s="279">
        <f t="shared" si="11"/>
        <v>39</v>
      </c>
      <c r="V52" s="279">
        <f t="shared" si="11"/>
        <v>40</v>
      </c>
      <c r="AH52" s="34" t="s">
        <v>195</v>
      </c>
      <c r="AI52" s="34" t="s">
        <v>215</v>
      </c>
      <c r="AJ52" s="34" t="s">
        <v>196</v>
      </c>
      <c r="AK52" s="34"/>
      <c r="AL52" s="34"/>
      <c r="AM52" s="34"/>
      <c r="AN52" s="2">
        <f t="shared" si="1"/>
        <v>50</v>
      </c>
    </row>
    <row r="53" spans="1:40" ht="14.25" customHeight="1">
      <c r="A53" s="279" t="str">
        <f t="shared" si="12"/>
        <v>Exports</v>
      </c>
      <c r="B53" s="279" t="str">
        <f t="shared" si="13"/>
        <v>(-)   3</v>
      </c>
      <c r="C53" s="279">
        <f t="shared" ref="C53:Q53" si="15">C11</f>
        <v>41</v>
      </c>
      <c r="D53" s="279">
        <f t="shared" si="15"/>
        <v>42</v>
      </c>
      <c r="E53" s="279">
        <f t="shared" si="15"/>
        <v>43</v>
      </c>
      <c r="F53" s="279">
        <f t="shared" si="15"/>
        <v>44</v>
      </c>
      <c r="G53" s="279">
        <f t="shared" si="15"/>
        <v>45</v>
      </c>
      <c r="H53" s="279">
        <f t="shared" si="15"/>
        <v>46</v>
      </c>
      <c r="I53" s="279">
        <f t="shared" si="15"/>
        <v>47</v>
      </c>
      <c r="J53" s="279">
        <f t="shared" si="15"/>
        <v>48</v>
      </c>
      <c r="K53" s="279">
        <f t="shared" si="15"/>
        <v>49</v>
      </c>
      <c r="L53" s="279">
        <f t="shared" si="15"/>
        <v>50</v>
      </c>
      <c r="M53" s="279">
        <f t="shared" si="15"/>
        <v>51</v>
      </c>
      <c r="N53" s="279">
        <f t="shared" si="15"/>
        <v>52</v>
      </c>
      <c r="O53" s="279">
        <f t="shared" si="15"/>
        <v>53</v>
      </c>
      <c r="P53" s="279">
        <f t="shared" si="15"/>
        <v>54</v>
      </c>
      <c r="Q53" s="279">
        <f t="shared" si="15"/>
        <v>55</v>
      </c>
      <c r="R53" s="279">
        <f t="shared" si="11"/>
        <v>56</v>
      </c>
      <c r="S53" s="279">
        <f t="shared" si="11"/>
        <v>57</v>
      </c>
      <c r="T53" s="279">
        <f t="shared" si="11"/>
        <v>58</v>
      </c>
      <c r="U53" s="279">
        <f t="shared" si="11"/>
        <v>59</v>
      </c>
      <c r="V53" s="279">
        <f t="shared" si="11"/>
        <v>60</v>
      </c>
      <c r="AH53" s="34" t="s">
        <v>195</v>
      </c>
      <c r="AI53" s="34" t="s">
        <v>215</v>
      </c>
      <c r="AJ53" s="34" t="s">
        <v>196</v>
      </c>
      <c r="AK53" s="34"/>
      <c r="AL53" s="34"/>
      <c r="AM53" s="34"/>
      <c r="AN53" s="2">
        <f t="shared" si="1"/>
        <v>51</v>
      </c>
    </row>
    <row r="54" spans="1:40" ht="14.25" customHeight="1">
      <c r="A54" s="279" t="str">
        <f t="shared" si="12"/>
        <v>Stock Changes (+ or -)</v>
      </c>
      <c r="B54" s="279" t="str">
        <f t="shared" si="13"/>
        <v>(+)   4</v>
      </c>
      <c r="C54" s="279">
        <f t="shared" ref="C54:Q54" si="16">C12</f>
        <v>61</v>
      </c>
      <c r="D54" s="279">
        <f t="shared" si="16"/>
        <v>62</v>
      </c>
      <c r="E54" s="279">
        <f t="shared" si="16"/>
        <v>63</v>
      </c>
      <c r="F54" s="279">
        <f t="shared" si="16"/>
        <v>64</v>
      </c>
      <c r="G54" s="279">
        <f t="shared" si="16"/>
        <v>65</v>
      </c>
      <c r="H54" s="279">
        <f t="shared" si="16"/>
        <v>66</v>
      </c>
      <c r="I54" s="279">
        <f t="shared" si="16"/>
        <v>67</v>
      </c>
      <c r="J54" s="279">
        <f t="shared" si="16"/>
        <v>68</v>
      </c>
      <c r="K54" s="279">
        <f t="shared" si="16"/>
        <v>69</v>
      </c>
      <c r="L54" s="279">
        <f t="shared" si="16"/>
        <v>70</v>
      </c>
      <c r="M54" s="279">
        <f t="shared" si="16"/>
        <v>71</v>
      </c>
      <c r="N54" s="279">
        <f t="shared" si="16"/>
        <v>72</v>
      </c>
      <c r="O54" s="279">
        <f t="shared" si="16"/>
        <v>73</v>
      </c>
      <c r="P54" s="279">
        <f t="shared" si="16"/>
        <v>74</v>
      </c>
      <c r="Q54" s="279">
        <f t="shared" si="16"/>
        <v>75</v>
      </c>
      <c r="R54" s="279">
        <f t="shared" si="11"/>
        <v>76</v>
      </c>
      <c r="S54" s="279">
        <f t="shared" si="11"/>
        <v>77</v>
      </c>
      <c r="T54" s="279">
        <f t="shared" si="11"/>
        <v>78</v>
      </c>
      <c r="U54" s="279">
        <f t="shared" si="11"/>
        <v>79</v>
      </c>
      <c r="V54" s="279">
        <f t="shared" si="11"/>
        <v>80</v>
      </c>
      <c r="AH54" s="34" t="s">
        <v>195</v>
      </c>
      <c r="AI54" s="34" t="s">
        <v>215</v>
      </c>
      <c r="AJ54" s="34" t="s">
        <v>196</v>
      </c>
      <c r="AK54" s="34"/>
      <c r="AL54" s="34"/>
      <c r="AM54" s="34"/>
      <c r="AN54" s="2">
        <f t="shared" si="1"/>
        <v>52</v>
      </c>
    </row>
    <row r="55" spans="1:40" ht="14.25" customHeight="1">
      <c r="A55" s="279" t="str">
        <f t="shared" si="12"/>
        <v>Gross Inland Deliveries (calculated)</v>
      </c>
      <c r="B55" s="279" t="str">
        <f t="shared" si="13"/>
        <v>(=)   5</v>
      </c>
      <c r="C55" s="279">
        <f t="shared" ref="C55:Q55" si="17">C13</f>
        <v>81</v>
      </c>
      <c r="D55" s="279">
        <f t="shared" si="17"/>
        <v>82</v>
      </c>
      <c r="E55" s="279">
        <f t="shared" si="17"/>
        <v>83</v>
      </c>
      <c r="F55" s="279">
        <f t="shared" si="17"/>
        <v>84</v>
      </c>
      <c r="G55" s="279">
        <f t="shared" si="17"/>
        <v>85</v>
      </c>
      <c r="H55" s="279">
        <f t="shared" si="17"/>
        <v>86</v>
      </c>
      <c r="I55" s="279">
        <f t="shared" si="17"/>
        <v>87</v>
      </c>
      <c r="J55" s="279">
        <f t="shared" si="17"/>
        <v>88</v>
      </c>
      <c r="K55" s="279">
        <f t="shared" si="17"/>
        <v>89</v>
      </c>
      <c r="L55" s="279">
        <f t="shared" si="17"/>
        <v>90</v>
      </c>
      <c r="M55" s="279">
        <f t="shared" si="17"/>
        <v>91</v>
      </c>
      <c r="N55" s="279">
        <f t="shared" si="17"/>
        <v>92</v>
      </c>
      <c r="O55" s="279">
        <f t="shared" si="17"/>
        <v>93</v>
      </c>
      <c r="P55" s="279">
        <f t="shared" si="17"/>
        <v>94</v>
      </c>
      <c r="Q55" s="279">
        <f t="shared" si="17"/>
        <v>95</v>
      </c>
      <c r="R55" s="279">
        <f t="shared" si="11"/>
        <v>96</v>
      </c>
      <c r="S55" s="279">
        <f t="shared" si="11"/>
        <v>97</v>
      </c>
      <c r="T55" s="279">
        <f t="shared" si="11"/>
        <v>98</v>
      </c>
      <c r="U55" s="279">
        <f t="shared" si="11"/>
        <v>99</v>
      </c>
      <c r="V55" s="279">
        <f t="shared" si="11"/>
        <v>100</v>
      </c>
      <c r="AH55" s="34" t="s">
        <v>195</v>
      </c>
      <c r="AI55" s="34" t="s">
        <v>215</v>
      </c>
      <c r="AJ55" s="34" t="s">
        <v>196</v>
      </c>
      <c r="AK55" s="34" t="s">
        <v>197</v>
      </c>
      <c r="AL55" s="34" t="s">
        <v>206</v>
      </c>
      <c r="AM55" s="34" t="s">
        <v>196</v>
      </c>
      <c r="AN55" s="2">
        <f t="shared" si="1"/>
        <v>53</v>
      </c>
    </row>
    <row r="56" spans="1:40" ht="14.25" customHeight="1">
      <c r="A56" s="279" t="str">
        <f t="shared" si="12"/>
        <v>Statistical Differences</v>
      </c>
      <c r="B56" s="279">
        <f t="shared" si="13"/>
        <v>6</v>
      </c>
      <c r="C56" s="279">
        <f t="shared" ref="C56:Q56" si="18">C14</f>
        <v>101</v>
      </c>
      <c r="D56" s="279">
        <f t="shared" si="18"/>
        <v>102</v>
      </c>
      <c r="E56" s="279">
        <f t="shared" si="18"/>
        <v>103</v>
      </c>
      <c r="F56" s="279">
        <f t="shared" si="18"/>
        <v>104</v>
      </c>
      <c r="G56" s="279">
        <f t="shared" si="18"/>
        <v>105</v>
      </c>
      <c r="H56" s="279">
        <f t="shared" si="18"/>
        <v>106</v>
      </c>
      <c r="I56" s="279">
        <f t="shared" si="18"/>
        <v>107</v>
      </c>
      <c r="J56" s="279">
        <f t="shared" si="18"/>
        <v>108</v>
      </c>
      <c r="K56" s="279">
        <f t="shared" si="18"/>
        <v>109</v>
      </c>
      <c r="L56" s="279">
        <f t="shared" si="18"/>
        <v>110</v>
      </c>
      <c r="M56" s="279">
        <f t="shared" si="18"/>
        <v>111</v>
      </c>
      <c r="N56" s="279">
        <f t="shared" si="18"/>
        <v>112</v>
      </c>
      <c r="O56" s="279">
        <f t="shared" si="18"/>
        <v>113</v>
      </c>
      <c r="P56" s="279">
        <f t="shared" si="18"/>
        <v>114</v>
      </c>
      <c r="Q56" s="279">
        <f t="shared" si="18"/>
        <v>115</v>
      </c>
      <c r="R56" s="279">
        <f t="shared" si="11"/>
        <v>116</v>
      </c>
      <c r="S56" s="279">
        <f t="shared" si="11"/>
        <v>117</v>
      </c>
      <c r="T56" s="279">
        <f t="shared" si="11"/>
        <v>118</v>
      </c>
      <c r="U56" s="279">
        <f t="shared" si="11"/>
        <v>119</v>
      </c>
      <c r="V56" s="279">
        <f t="shared" si="11"/>
        <v>120</v>
      </c>
      <c r="AH56" s="34" t="s">
        <v>195</v>
      </c>
      <c r="AI56" s="34" t="s">
        <v>215</v>
      </c>
      <c r="AJ56" s="34" t="s">
        <v>196</v>
      </c>
      <c r="AK56" s="34" t="s">
        <v>197</v>
      </c>
      <c r="AL56" s="34" t="s">
        <v>207</v>
      </c>
      <c r="AM56" s="34" t="s">
        <v>208</v>
      </c>
      <c r="AN56" s="2">
        <f t="shared" si="1"/>
        <v>54</v>
      </c>
    </row>
    <row r="57" spans="1:40" ht="14.25" customHeight="1">
      <c r="A57" s="279" t="str">
        <f t="shared" si="12"/>
        <v>Gross Inland Deliveries (observed)</v>
      </c>
      <c r="B57" s="279">
        <f t="shared" si="13"/>
        <v>7</v>
      </c>
      <c r="C57" s="279">
        <f t="shared" ref="C57:Q57" si="19">C15</f>
        <v>121</v>
      </c>
      <c r="D57" s="279">
        <f t="shared" si="19"/>
        <v>122</v>
      </c>
      <c r="E57" s="279">
        <f t="shared" si="19"/>
        <v>123</v>
      </c>
      <c r="F57" s="279">
        <f t="shared" si="19"/>
        <v>124</v>
      </c>
      <c r="G57" s="279">
        <f t="shared" si="19"/>
        <v>125</v>
      </c>
      <c r="H57" s="279">
        <f t="shared" si="19"/>
        <v>126</v>
      </c>
      <c r="I57" s="279">
        <f t="shared" si="19"/>
        <v>127</v>
      </c>
      <c r="J57" s="279">
        <f t="shared" si="19"/>
        <v>128</v>
      </c>
      <c r="K57" s="279">
        <f t="shared" si="19"/>
        <v>129</v>
      </c>
      <c r="L57" s="279">
        <f t="shared" si="19"/>
        <v>130</v>
      </c>
      <c r="M57" s="279">
        <f t="shared" si="19"/>
        <v>131</v>
      </c>
      <c r="N57" s="279">
        <f t="shared" si="19"/>
        <v>132</v>
      </c>
      <c r="O57" s="279">
        <f t="shared" si="19"/>
        <v>133</v>
      </c>
      <c r="P57" s="279">
        <f t="shared" si="19"/>
        <v>134</v>
      </c>
      <c r="Q57" s="279">
        <f t="shared" si="19"/>
        <v>135</v>
      </c>
      <c r="R57" s="279">
        <f t="shared" si="11"/>
        <v>136</v>
      </c>
      <c r="S57" s="279">
        <f t="shared" si="11"/>
        <v>137</v>
      </c>
      <c r="T57" s="279">
        <f t="shared" si="11"/>
        <v>138</v>
      </c>
      <c r="U57" s="279">
        <f t="shared" si="11"/>
        <v>139</v>
      </c>
      <c r="V57" s="279">
        <f t="shared" si="11"/>
        <v>140</v>
      </c>
      <c r="AH57" s="34" t="s">
        <v>195</v>
      </c>
      <c r="AI57" s="34" t="s">
        <v>215</v>
      </c>
      <c r="AJ57" s="34" t="s">
        <v>196</v>
      </c>
      <c r="AK57" s="34" t="s">
        <v>197</v>
      </c>
      <c r="AL57" s="34" t="s">
        <v>207</v>
      </c>
      <c r="AM57" s="34" t="s">
        <v>209</v>
      </c>
      <c r="AN57" s="2">
        <f t="shared" si="1"/>
        <v>55</v>
      </c>
    </row>
    <row r="58" spans="1:40" ht="14.25" customHeight="1">
      <c r="A58" s="279" t="str">
        <f t="shared" si="12"/>
        <v>TOTAL STOCKS on NATIONAL TERRITORY</v>
      </c>
      <c r="AH58" s="34" t="s">
        <v>195</v>
      </c>
      <c r="AI58" s="34" t="s">
        <v>215</v>
      </c>
      <c r="AJ58" s="34" t="s">
        <v>196</v>
      </c>
      <c r="AK58" s="34" t="s">
        <v>197</v>
      </c>
      <c r="AL58" s="34" t="s">
        <v>210</v>
      </c>
      <c r="AM58" s="34" t="s">
        <v>208</v>
      </c>
      <c r="AN58" s="2">
        <f t="shared" si="1"/>
        <v>56</v>
      </c>
    </row>
    <row r="59" spans="1:40" ht="14.25" customHeight="1">
      <c r="A59" s="279" t="str">
        <f t="shared" si="12"/>
        <v>Total stocks on national territory - Opening</v>
      </c>
      <c r="B59" s="279">
        <f>B17</f>
        <v>8</v>
      </c>
      <c r="C59" s="279">
        <f t="shared" ref="C59:Q59" si="20">C17</f>
        <v>141</v>
      </c>
      <c r="D59" s="279">
        <f t="shared" si="20"/>
        <v>142</v>
      </c>
      <c r="E59" s="279">
        <f t="shared" si="20"/>
        <v>143</v>
      </c>
      <c r="F59" s="279">
        <f t="shared" si="20"/>
        <v>144</v>
      </c>
      <c r="G59" s="279">
        <f t="shared" si="20"/>
        <v>145</v>
      </c>
      <c r="H59" s="279">
        <f t="shared" si="20"/>
        <v>146</v>
      </c>
      <c r="I59" s="279">
        <f t="shared" si="20"/>
        <v>147</v>
      </c>
      <c r="J59" s="279">
        <f t="shared" si="20"/>
        <v>148</v>
      </c>
      <c r="K59" s="279">
        <f t="shared" si="20"/>
        <v>149</v>
      </c>
      <c r="L59" s="279">
        <f t="shared" si="20"/>
        <v>150</v>
      </c>
      <c r="M59" s="279">
        <f t="shared" si="20"/>
        <v>151</v>
      </c>
      <c r="N59" s="279">
        <f t="shared" si="20"/>
        <v>152</v>
      </c>
      <c r="O59" s="279">
        <f t="shared" si="20"/>
        <v>153</v>
      </c>
      <c r="P59" s="279">
        <f t="shared" si="20"/>
        <v>154</v>
      </c>
      <c r="Q59" s="279">
        <f t="shared" si="20"/>
        <v>155</v>
      </c>
      <c r="R59" s="279">
        <f t="shared" si="11"/>
        <v>156</v>
      </c>
      <c r="S59" s="279">
        <f t="shared" si="11"/>
        <v>157</v>
      </c>
      <c r="T59" s="279">
        <f t="shared" si="11"/>
        <v>158</v>
      </c>
      <c r="U59" s="279">
        <f t="shared" si="11"/>
        <v>159</v>
      </c>
      <c r="V59" s="279">
        <f t="shared" si="11"/>
        <v>160</v>
      </c>
      <c r="AH59" s="34" t="s">
        <v>195</v>
      </c>
      <c r="AI59" s="34" t="s">
        <v>215</v>
      </c>
      <c r="AJ59" s="34" t="s">
        <v>196</v>
      </c>
      <c r="AK59" s="34" t="s">
        <v>197</v>
      </c>
      <c r="AL59" s="34" t="s">
        <v>210</v>
      </c>
      <c r="AM59" s="34" t="s">
        <v>211</v>
      </c>
      <c r="AN59" s="2">
        <f t="shared" si="1"/>
        <v>57</v>
      </c>
    </row>
    <row r="60" spans="1:40" ht="14.25" customHeight="1">
      <c r="A60" s="279" t="str">
        <f t="shared" si="12"/>
        <v>Total stocks on national territory - closing</v>
      </c>
      <c r="B60" s="279">
        <f>B18</f>
        <v>9</v>
      </c>
      <c r="C60" s="279">
        <f t="shared" ref="C60:Q60" si="21">C18</f>
        <v>161</v>
      </c>
      <c r="D60" s="279">
        <f t="shared" si="21"/>
        <v>162</v>
      </c>
      <c r="E60" s="279">
        <f t="shared" si="21"/>
        <v>163</v>
      </c>
      <c r="F60" s="279">
        <f t="shared" si="21"/>
        <v>164</v>
      </c>
      <c r="G60" s="279">
        <f t="shared" si="21"/>
        <v>165</v>
      </c>
      <c r="H60" s="279">
        <f t="shared" si="21"/>
        <v>166</v>
      </c>
      <c r="I60" s="279">
        <f t="shared" si="21"/>
        <v>167</v>
      </c>
      <c r="J60" s="279">
        <f t="shared" si="21"/>
        <v>168</v>
      </c>
      <c r="K60" s="279">
        <f t="shared" si="21"/>
        <v>169</v>
      </c>
      <c r="L60" s="279">
        <f t="shared" si="21"/>
        <v>170</v>
      </c>
      <c r="M60" s="279">
        <f t="shared" si="21"/>
        <v>171</v>
      </c>
      <c r="N60" s="279">
        <f t="shared" si="21"/>
        <v>172</v>
      </c>
      <c r="O60" s="279">
        <f t="shared" si="21"/>
        <v>173</v>
      </c>
      <c r="P60" s="279">
        <f t="shared" si="21"/>
        <v>174</v>
      </c>
      <c r="Q60" s="279">
        <f t="shared" si="21"/>
        <v>175</v>
      </c>
      <c r="R60" s="279">
        <f t="shared" si="11"/>
        <v>176</v>
      </c>
      <c r="S60" s="279">
        <f t="shared" si="11"/>
        <v>177</v>
      </c>
      <c r="T60" s="279">
        <f t="shared" si="11"/>
        <v>178</v>
      </c>
      <c r="U60" s="279">
        <f t="shared" si="11"/>
        <v>179</v>
      </c>
      <c r="V60" s="279">
        <f t="shared" si="11"/>
        <v>180</v>
      </c>
      <c r="AH60" s="34" t="s">
        <v>195</v>
      </c>
      <c r="AI60" s="34" t="s">
        <v>215</v>
      </c>
      <c r="AJ60" s="34" t="s">
        <v>196</v>
      </c>
      <c r="AK60" s="34" t="s">
        <v>197</v>
      </c>
      <c r="AL60" s="34" t="s">
        <v>210</v>
      </c>
      <c r="AM60" s="34" t="s">
        <v>209</v>
      </c>
      <c r="AN60" s="2">
        <f t="shared" si="1"/>
        <v>58</v>
      </c>
    </row>
    <row r="61" spans="1:40" ht="14.25" customHeight="1">
      <c r="AH61" s="34" t="s">
        <v>195</v>
      </c>
      <c r="AI61" s="34" t="s">
        <v>215</v>
      </c>
      <c r="AJ61" s="34" t="s">
        <v>196</v>
      </c>
      <c r="AK61" s="34" t="s">
        <v>197</v>
      </c>
      <c r="AL61" s="34" t="s">
        <v>212</v>
      </c>
      <c r="AM61" s="34" t="s">
        <v>196</v>
      </c>
      <c r="AN61" s="2">
        <f t="shared" si="1"/>
        <v>59</v>
      </c>
    </row>
    <row r="62" spans="1:40" ht="14.25" customHeight="1">
      <c r="AH62" s="34" t="s">
        <v>195</v>
      </c>
      <c r="AI62" s="34" t="s">
        <v>215</v>
      </c>
      <c r="AJ62" s="34" t="s">
        <v>196</v>
      </c>
      <c r="AK62" s="34" t="s">
        <v>197</v>
      </c>
      <c r="AL62" s="34" t="s">
        <v>213</v>
      </c>
      <c r="AM62" s="34" t="s">
        <v>196</v>
      </c>
      <c r="AN62" s="2">
        <f t="shared" si="1"/>
        <v>60</v>
      </c>
    </row>
    <row r="63" spans="1:40" ht="14.25" customHeight="1">
      <c r="AH63" s="34" t="s">
        <v>195</v>
      </c>
      <c r="AI63" s="34" t="s">
        <v>216</v>
      </c>
      <c r="AJ63" s="34" t="s">
        <v>196</v>
      </c>
      <c r="AK63" s="336" t="s">
        <v>197</v>
      </c>
      <c r="AL63" s="336" t="s">
        <v>198</v>
      </c>
      <c r="AM63" s="336" t="s">
        <v>196</v>
      </c>
      <c r="AN63" s="2">
        <f t="shared" si="1"/>
        <v>61</v>
      </c>
    </row>
    <row r="64" spans="1:40" ht="14.25" customHeight="1">
      <c r="AH64" s="34" t="s">
        <v>195</v>
      </c>
      <c r="AI64" s="34" t="s">
        <v>216</v>
      </c>
      <c r="AJ64" s="34" t="s">
        <v>196</v>
      </c>
      <c r="AK64" s="34" t="s">
        <v>197</v>
      </c>
      <c r="AL64" s="34" t="s">
        <v>199</v>
      </c>
      <c r="AM64" s="34" t="s">
        <v>196</v>
      </c>
      <c r="AN64" s="2">
        <f t="shared" si="1"/>
        <v>62</v>
      </c>
    </row>
    <row r="65" spans="34:40" ht="14.25" customHeight="1">
      <c r="AH65" s="34" t="s">
        <v>195</v>
      </c>
      <c r="AI65" s="34" t="s">
        <v>216</v>
      </c>
      <c r="AJ65" s="34" t="s">
        <v>196</v>
      </c>
      <c r="AK65" s="34" t="s">
        <v>197</v>
      </c>
      <c r="AL65" s="34" t="s">
        <v>200</v>
      </c>
      <c r="AM65" s="34" t="s">
        <v>196</v>
      </c>
      <c r="AN65" s="2">
        <f t="shared" si="1"/>
        <v>63</v>
      </c>
    </row>
    <row r="66" spans="34:40" ht="14.25" customHeight="1">
      <c r="AH66" s="34" t="s">
        <v>195</v>
      </c>
      <c r="AI66" s="34" t="s">
        <v>216</v>
      </c>
      <c r="AJ66" s="34" t="s">
        <v>196</v>
      </c>
      <c r="AK66" s="34" t="s">
        <v>197</v>
      </c>
      <c r="AL66" s="34" t="s">
        <v>201</v>
      </c>
      <c r="AM66" s="34" t="s">
        <v>196</v>
      </c>
      <c r="AN66" s="2">
        <f t="shared" si="1"/>
        <v>64</v>
      </c>
    </row>
    <row r="67" spans="34:40" ht="14.25" customHeight="1">
      <c r="AH67" s="34" t="s">
        <v>195</v>
      </c>
      <c r="AI67" s="34" t="s">
        <v>216</v>
      </c>
      <c r="AJ67" s="34" t="s">
        <v>196</v>
      </c>
      <c r="AK67" s="34" t="s">
        <v>197</v>
      </c>
      <c r="AL67" s="34" t="s">
        <v>202</v>
      </c>
      <c r="AM67" s="34" t="s">
        <v>196</v>
      </c>
      <c r="AN67" s="2">
        <f t="shared" si="1"/>
        <v>65</v>
      </c>
    </row>
    <row r="68" spans="34:40" ht="14.25" customHeight="1">
      <c r="AH68" s="34" t="s">
        <v>195</v>
      </c>
      <c r="AI68" s="34" t="s">
        <v>216</v>
      </c>
      <c r="AJ68" s="34" t="s">
        <v>196</v>
      </c>
      <c r="AK68" s="34" t="s">
        <v>197</v>
      </c>
      <c r="AL68" s="34" t="s">
        <v>203</v>
      </c>
      <c r="AM68" s="34" t="s">
        <v>196</v>
      </c>
      <c r="AN68" s="2">
        <f t="shared" si="1"/>
        <v>66</v>
      </c>
    </row>
    <row r="69" spans="34:40" ht="14.25" customHeight="1">
      <c r="AH69" s="34" t="s">
        <v>195</v>
      </c>
      <c r="AI69" s="34" t="s">
        <v>216</v>
      </c>
      <c r="AJ69" s="34" t="s">
        <v>196</v>
      </c>
      <c r="AK69" s="34" t="s">
        <v>197</v>
      </c>
      <c r="AL69" s="34" t="s">
        <v>204</v>
      </c>
      <c r="AM69" s="34" t="s">
        <v>196</v>
      </c>
      <c r="AN69" s="2">
        <f t="shared" ref="AN69:AN132" si="22">AN68+1</f>
        <v>67</v>
      </c>
    </row>
    <row r="70" spans="34:40" ht="14.25" customHeight="1">
      <c r="AH70" s="34" t="s">
        <v>195</v>
      </c>
      <c r="AI70" s="34" t="s">
        <v>216</v>
      </c>
      <c r="AJ70" s="34" t="s">
        <v>196</v>
      </c>
      <c r="AK70" s="34" t="s">
        <v>197</v>
      </c>
      <c r="AL70" s="34" t="s">
        <v>205</v>
      </c>
      <c r="AM70" s="34" t="s">
        <v>196</v>
      </c>
      <c r="AN70" s="2">
        <f t="shared" si="22"/>
        <v>68</v>
      </c>
    </row>
    <row r="71" spans="34:40" ht="14.25" customHeight="1">
      <c r="AH71" s="34" t="s">
        <v>195</v>
      </c>
      <c r="AI71" s="34" t="s">
        <v>216</v>
      </c>
      <c r="AJ71" s="34" t="s">
        <v>196</v>
      </c>
      <c r="AK71" s="34"/>
      <c r="AL71" s="34"/>
      <c r="AM71" s="34"/>
      <c r="AN71" s="2">
        <f t="shared" si="22"/>
        <v>69</v>
      </c>
    </row>
    <row r="72" spans="34:40" ht="14.25" customHeight="1">
      <c r="AH72" s="34" t="s">
        <v>195</v>
      </c>
      <c r="AI72" s="34" t="s">
        <v>216</v>
      </c>
      <c r="AJ72" s="34" t="s">
        <v>196</v>
      </c>
      <c r="AK72" s="34"/>
      <c r="AL72" s="34"/>
      <c r="AM72" s="34"/>
      <c r="AN72" s="2">
        <f t="shared" si="22"/>
        <v>70</v>
      </c>
    </row>
    <row r="73" spans="34:40" ht="14.25" customHeight="1">
      <c r="AH73" s="34" t="s">
        <v>195</v>
      </c>
      <c r="AI73" s="34" t="s">
        <v>216</v>
      </c>
      <c r="AJ73" s="34" t="s">
        <v>196</v>
      </c>
      <c r="AK73" s="34"/>
      <c r="AL73" s="34"/>
      <c r="AM73" s="34"/>
      <c r="AN73" s="2">
        <f t="shared" si="22"/>
        <v>71</v>
      </c>
    </row>
    <row r="74" spans="34:40" ht="14.25" customHeight="1">
      <c r="AH74" s="34" t="s">
        <v>195</v>
      </c>
      <c r="AI74" s="34" t="s">
        <v>216</v>
      </c>
      <c r="AJ74" s="34" t="s">
        <v>196</v>
      </c>
      <c r="AK74" s="34"/>
      <c r="AL74" s="34"/>
      <c r="AM74" s="34"/>
      <c r="AN74" s="2">
        <f t="shared" si="22"/>
        <v>72</v>
      </c>
    </row>
    <row r="75" spans="34:40" ht="14.25" customHeight="1">
      <c r="AH75" s="34" t="s">
        <v>195</v>
      </c>
      <c r="AI75" s="34" t="s">
        <v>216</v>
      </c>
      <c r="AJ75" s="34" t="s">
        <v>196</v>
      </c>
      <c r="AK75" s="34" t="s">
        <v>197</v>
      </c>
      <c r="AL75" s="34" t="s">
        <v>206</v>
      </c>
      <c r="AM75" s="34" t="s">
        <v>196</v>
      </c>
      <c r="AN75" s="2">
        <f t="shared" si="22"/>
        <v>73</v>
      </c>
    </row>
    <row r="76" spans="34:40" ht="14.25" customHeight="1">
      <c r="AH76" s="34" t="s">
        <v>195</v>
      </c>
      <c r="AI76" s="34" t="s">
        <v>216</v>
      </c>
      <c r="AJ76" s="34" t="s">
        <v>196</v>
      </c>
      <c r="AK76" s="34" t="s">
        <v>197</v>
      </c>
      <c r="AL76" s="34" t="s">
        <v>207</v>
      </c>
      <c r="AM76" s="34" t="s">
        <v>208</v>
      </c>
      <c r="AN76" s="2">
        <f t="shared" si="22"/>
        <v>74</v>
      </c>
    </row>
    <row r="77" spans="34:40" ht="14.25" customHeight="1">
      <c r="AH77" s="34" t="s">
        <v>195</v>
      </c>
      <c r="AI77" s="34" t="s">
        <v>216</v>
      </c>
      <c r="AJ77" s="34" t="s">
        <v>196</v>
      </c>
      <c r="AK77" s="34" t="s">
        <v>197</v>
      </c>
      <c r="AL77" s="34" t="s">
        <v>207</v>
      </c>
      <c r="AM77" s="34" t="s">
        <v>209</v>
      </c>
      <c r="AN77" s="2">
        <f t="shared" si="22"/>
        <v>75</v>
      </c>
    </row>
    <row r="78" spans="34:40" ht="14.25" customHeight="1">
      <c r="AH78" s="34" t="s">
        <v>195</v>
      </c>
      <c r="AI78" s="34" t="s">
        <v>216</v>
      </c>
      <c r="AJ78" s="34" t="s">
        <v>196</v>
      </c>
      <c r="AK78" s="34" t="s">
        <v>197</v>
      </c>
      <c r="AL78" s="34" t="s">
        <v>210</v>
      </c>
      <c r="AM78" s="34" t="s">
        <v>208</v>
      </c>
      <c r="AN78" s="2">
        <f t="shared" si="22"/>
        <v>76</v>
      </c>
    </row>
    <row r="79" spans="34:40" ht="14.25" customHeight="1">
      <c r="AH79" s="34" t="s">
        <v>195</v>
      </c>
      <c r="AI79" s="34" t="s">
        <v>216</v>
      </c>
      <c r="AJ79" s="34" t="s">
        <v>196</v>
      </c>
      <c r="AK79" s="34" t="s">
        <v>197</v>
      </c>
      <c r="AL79" s="34" t="s">
        <v>210</v>
      </c>
      <c r="AM79" s="34" t="s">
        <v>211</v>
      </c>
      <c r="AN79" s="2">
        <f t="shared" si="22"/>
        <v>77</v>
      </c>
    </row>
    <row r="80" spans="34:40" ht="14.25" customHeight="1">
      <c r="AH80" s="34" t="s">
        <v>195</v>
      </c>
      <c r="AI80" s="34" t="s">
        <v>216</v>
      </c>
      <c r="AJ80" s="34" t="s">
        <v>196</v>
      </c>
      <c r="AK80" s="34" t="s">
        <v>197</v>
      </c>
      <c r="AL80" s="34" t="s">
        <v>210</v>
      </c>
      <c r="AM80" s="34" t="s">
        <v>209</v>
      </c>
      <c r="AN80" s="2">
        <f t="shared" si="22"/>
        <v>78</v>
      </c>
    </row>
    <row r="81" spans="34:40" ht="14.25" customHeight="1">
      <c r="AH81" s="34" t="s">
        <v>195</v>
      </c>
      <c r="AI81" s="34" t="s">
        <v>216</v>
      </c>
      <c r="AJ81" s="34" t="s">
        <v>196</v>
      </c>
      <c r="AK81" s="34" t="s">
        <v>197</v>
      </c>
      <c r="AL81" s="34" t="s">
        <v>212</v>
      </c>
      <c r="AM81" s="34" t="s">
        <v>196</v>
      </c>
      <c r="AN81" s="2">
        <f t="shared" si="22"/>
        <v>79</v>
      </c>
    </row>
    <row r="82" spans="34:40" ht="14.25" customHeight="1">
      <c r="AH82" s="34" t="s">
        <v>195</v>
      </c>
      <c r="AI82" s="34" t="s">
        <v>216</v>
      </c>
      <c r="AJ82" s="34" t="s">
        <v>196</v>
      </c>
      <c r="AK82" s="34" t="s">
        <v>197</v>
      </c>
      <c r="AL82" s="34" t="s">
        <v>213</v>
      </c>
      <c r="AM82" s="34" t="s">
        <v>196</v>
      </c>
      <c r="AN82" s="2">
        <f t="shared" si="22"/>
        <v>80</v>
      </c>
    </row>
    <row r="83" spans="34:40" ht="14.25" customHeight="1">
      <c r="AH83" s="34" t="s">
        <v>195</v>
      </c>
      <c r="AI83" s="34" t="s">
        <v>197</v>
      </c>
      <c r="AJ83" s="34" t="s">
        <v>196</v>
      </c>
      <c r="AK83" s="336" t="s">
        <v>197</v>
      </c>
      <c r="AL83" s="336" t="s">
        <v>198</v>
      </c>
      <c r="AM83" s="336" t="s">
        <v>196</v>
      </c>
      <c r="AN83" s="2">
        <f t="shared" si="22"/>
        <v>81</v>
      </c>
    </row>
    <row r="84" spans="34:40" ht="14.25" customHeight="1">
      <c r="AH84" s="34" t="s">
        <v>195</v>
      </c>
      <c r="AI84" s="34" t="s">
        <v>197</v>
      </c>
      <c r="AJ84" s="34" t="s">
        <v>196</v>
      </c>
      <c r="AK84" s="34" t="s">
        <v>197</v>
      </c>
      <c r="AL84" s="34" t="s">
        <v>199</v>
      </c>
      <c r="AM84" s="34" t="s">
        <v>196</v>
      </c>
      <c r="AN84" s="2">
        <f t="shared" si="22"/>
        <v>82</v>
      </c>
    </row>
    <row r="85" spans="34:40" ht="14.25" customHeight="1">
      <c r="AH85" s="34" t="s">
        <v>195</v>
      </c>
      <c r="AI85" s="34" t="s">
        <v>197</v>
      </c>
      <c r="AJ85" s="34" t="s">
        <v>196</v>
      </c>
      <c r="AK85" s="34" t="s">
        <v>197</v>
      </c>
      <c r="AL85" s="34" t="s">
        <v>200</v>
      </c>
      <c r="AM85" s="34" t="s">
        <v>196</v>
      </c>
      <c r="AN85" s="2">
        <f t="shared" si="22"/>
        <v>83</v>
      </c>
    </row>
    <row r="86" spans="34:40" ht="14.25" customHeight="1">
      <c r="AH86" s="34" t="s">
        <v>195</v>
      </c>
      <c r="AI86" s="34" t="s">
        <v>197</v>
      </c>
      <c r="AJ86" s="34" t="s">
        <v>196</v>
      </c>
      <c r="AK86" s="34" t="s">
        <v>197</v>
      </c>
      <c r="AL86" s="34" t="s">
        <v>201</v>
      </c>
      <c r="AM86" s="34" t="s">
        <v>196</v>
      </c>
      <c r="AN86" s="2">
        <f t="shared" si="22"/>
        <v>84</v>
      </c>
    </row>
    <row r="87" spans="34:40" ht="14.25" customHeight="1">
      <c r="AH87" s="34" t="s">
        <v>195</v>
      </c>
      <c r="AI87" s="34" t="s">
        <v>197</v>
      </c>
      <c r="AJ87" s="34" t="s">
        <v>196</v>
      </c>
      <c r="AK87" s="34" t="s">
        <v>197</v>
      </c>
      <c r="AL87" s="34" t="s">
        <v>202</v>
      </c>
      <c r="AM87" s="34" t="s">
        <v>196</v>
      </c>
      <c r="AN87" s="2">
        <f t="shared" si="22"/>
        <v>85</v>
      </c>
    </row>
    <row r="88" spans="34:40" ht="14.25" customHeight="1">
      <c r="AH88" s="34" t="s">
        <v>195</v>
      </c>
      <c r="AI88" s="34" t="s">
        <v>197</v>
      </c>
      <c r="AJ88" s="34" t="s">
        <v>196</v>
      </c>
      <c r="AK88" s="34" t="s">
        <v>197</v>
      </c>
      <c r="AL88" s="34" t="s">
        <v>203</v>
      </c>
      <c r="AM88" s="34" t="s">
        <v>196</v>
      </c>
      <c r="AN88" s="2">
        <f t="shared" si="22"/>
        <v>86</v>
      </c>
    </row>
    <row r="89" spans="34:40" ht="14.25" customHeight="1">
      <c r="AH89" s="34" t="s">
        <v>195</v>
      </c>
      <c r="AI89" s="34" t="s">
        <v>197</v>
      </c>
      <c r="AJ89" s="34" t="s">
        <v>196</v>
      </c>
      <c r="AK89" s="34" t="s">
        <v>197</v>
      </c>
      <c r="AL89" s="34" t="s">
        <v>204</v>
      </c>
      <c r="AM89" s="34" t="s">
        <v>196</v>
      </c>
      <c r="AN89" s="2">
        <f t="shared" si="22"/>
        <v>87</v>
      </c>
    </row>
    <row r="90" spans="34:40" ht="14.25" customHeight="1">
      <c r="AH90" s="34" t="s">
        <v>195</v>
      </c>
      <c r="AI90" s="34" t="s">
        <v>197</v>
      </c>
      <c r="AJ90" s="34" t="s">
        <v>196</v>
      </c>
      <c r="AK90" s="34" t="s">
        <v>197</v>
      </c>
      <c r="AL90" s="34" t="s">
        <v>205</v>
      </c>
      <c r="AM90" s="34" t="s">
        <v>196</v>
      </c>
      <c r="AN90" s="2">
        <f t="shared" si="22"/>
        <v>88</v>
      </c>
    </row>
    <row r="91" spans="34:40" ht="14.25" customHeight="1">
      <c r="AH91" s="34" t="s">
        <v>195</v>
      </c>
      <c r="AI91" s="34" t="s">
        <v>197</v>
      </c>
      <c r="AJ91" s="34" t="s">
        <v>196</v>
      </c>
      <c r="AK91" s="34"/>
      <c r="AL91" s="34"/>
      <c r="AM91" s="34"/>
      <c r="AN91" s="2">
        <f t="shared" si="22"/>
        <v>89</v>
      </c>
    </row>
    <row r="92" spans="34:40" ht="14.25" customHeight="1">
      <c r="AH92" s="34" t="s">
        <v>195</v>
      </c>
      <c r="AI92" s="34" t="s">
        <v>197</v>
      </c>
      <c r="AJ92" s="34" t="s">
        <v>196</v>
      </c>
      <c r="AK92" s="34"/>
      <c r="AL92" s="34"/>
      <c r="AM92" s="34"/>
      <c r="AN92" s="2">
        <f t="shared" si="22"/>
        <v>90</v>
      </c>
    </row>
    <row r="93" spans="34:40" ht="14.25" customHeight="1">
      <c r="AH93" s="34" t="s">
        <v>195</v>
      </c>
      <c r="AI93" s="34" t="s">
        <v>197</v>
      </c>
      <c r="AJ93" s="34" t="s">
        <v>196</v>
      </c>
      <c r="AK93" s="34"/>
      <c r="AL93" s="34"/>
      <c r="AM93" s="34"/>
      <c r="AN93" s="2">
        <f t="shared" si="22"/>
        <v>91</v>
      </c>
    </row>
    <row r="94" spans="34:40" ht="14.25" customHeight="1">
      <c r="AH94" s="34" t="s">
        <v>195</v>
      </c>
      <c r="AI94" s="34" t="s">
        <v>197</v>
      </c>
      <c r="AJ94" s="34" t="s">
        <v>196</v>
      </c>
      <c r="AK94" s="34"/>
      <c r="AL94" s="34"/>
      <c r="AM94" s="34"/>
      <c r="AN94" s="2">
        <f t="shared" si="22"/>
        <v>92</v>
      </c>
    </row>
    <row r="95" spans="34:40" ht="14.25" customHeight="1">
      <c r="AH95" s="34" t="s">
        <v>195</v>
      </c>
      <c r="AI95" s="34" t="s">
        <v>197</v>
      </c>
      <c r="AJ95" s="34" t="s">
        <v>196</v>
      </c>
      <c r="AK95" s="34" t="s">
        <v>197</v>
      </c>
      <c r="AL95" s="34" t="s">
        <v>206</v>
      </c>
      <c r="AM95" s="34" t="s">
        <v>196</v>
      </c>
      <c r="AN95" s="2">
        <f t="shared" si="22"/>
        <v>93</v>
      </c>
    </row>
    <row r="96" spans="34:40" ht="14.25" customHeight="1">
      <c r="AH96" s="34" t="s">
        <v>195</v>
      </c>
      <c r="AI96" s="34" t="s">
        <v>197</v>
      </c>
      <c r="AJ96" s="34" t="s">
        <v>196</v>
      </c>
      <c r="AK96" s="34" t="s">
        <v>197</v>
      </c>
      <c r="AL96" s="34" t="s">
        <v>207</v>
      </c>
      <c r="AM96" s="34" t="s">
        <v>208</v>
      </c>
      <c r="AN96" s="2">
        <f t="shared" si="22"/>
        <v>94</v>
      </c>
    </row>
    <row r="97" spans="34:40" ht="14.25" customHeight="1">
      <c r="AH97" s="34" t="s">
        <v>195</v>
      </c>
      <c r="AI97" s="34" t="s">
        <v>197</v>
      </c>
      <c r="AJ97" s="34" t="s">
        <v>196</v>
      </c>
      <c r="AK97" s="34" t="s">
        <v>197</v>
      </c>
      <c r="AL97" s="34" t="s">
        <v>207</v>
      </c>
      <c r="AM97" s="34" t="s">
        <v>209</v>
      </c>
      <c r="AN97" s="2">
        <f t="shared" si="22"/>
        <v>95</v>
      </c>
    </row>
    <row r="98" spans="34:40" ht="14.25" customHeight="1">
      <c r="AH98" s="34" t="s">
        <v>195</v>
      </c>
      <c r="AI98" s="34" t="s">
        <v>197</v>
      </c>
      <c r="AJ98" s="34" t="s">
        <v>196</v>
      </c>
      <c r="AK98" s="34" t="s">
        <v>197</v>
      </c>
      <c r="AL98" s="34" t="s">
        <v>210</v>
      </c>
      <c r="AM98" s="34" t="s">
        <v>208</v>
      </c>
      <c r="AN98" s="2">
        <f t="shared" si="22"/>
        <v>96</v>
      </c>
    </row>
    <row r="99" spans="34:40" ht="14.25" customHeight="1">
      <c r="AH99" s="34" t="s">
        <v>195</v>
      </c>
      <c r="AI99" s="34" t="s">
        <v>197</v>
      </c>
      <c r="AJ99" s="34" t="s">
        <v>196</v>
      </c>
      <c r="AK99" s="34" t="s">
        <v>197</v>
      </c>
      <c r="AL99" s="34" t="s">
        <v>210</v>
      </c>
      <c r="AM99" s="34" t="s">
        <v>211</v>
      </c>
      <c r="AN99" s="2">
        <f t="shared" si="22"/>
        <v>97</v>
      </c>
    </row>
    <row r="100" spans="34:40" ht="14.25" customHeight="1">
      <c r="AH100" s="34" t="s">
        <v>195</v>
      </c>
      <c r="AI100" s="34" t="s">
        <v>197</v>
      </c>
      <c r="AJ100" s="34" t="s">
        <v>196</v>
      </c>
      <c r="AK100" s="34" t="s">
        <v>197</v>
      </c>
      <c r="AL100" s="34" t="s">
        <v>210</v>
      </c>
      <c r="AM100" s="34" t="s">
        <v>209</v>
      </c>
      <c r="AN100" s="2">
        <f t="shared" si="22"/>
        <v>98</v>
      </c>
    </row>
    <row r="101" spans="34:40" ht="14.25" customHeight="1">
      <c r="AH101" s="34" t="s">
        <v>195</v>
      </c>
      <c r="AI101" s="34" t="s">
        <v>197</v>
      </c>
      <c r="AJ101" s="34" t="s">
        <v>196</v>
      </c>
      <c r="AK101" s="34" t="s">
        <v>197</v>
      </c>
      <c r="AL101" s="34" t="s">
        <v>212</v>
      </c>
      <c r="AM101" s="34" t="s">
        <v>196</v>
      </c>
      <c r="AN101" s="2">
        <f t="shared" si="22"/>
        <v>99</v>
      </c>
    </row>
    <row r="102" spans="34:40" ht="14.25" customHeight="1">
      <c r="AH102" s="34" t="s">
        <v>195</v>
      </c>
      <c r="AI102" s="34" t="s">
        <v>197</v>
      </c>
      <c r="AJ102" s="34" t="s">
        <v>196</v>
      </c>
      <c r="AK102" s="34" t="s">
        <v>197</v>
      </c>
      <c r="AL102" s="34" t="s">
        <v>213</v>
      </c>
      <c r="AM102" s="34" t="s">
        <v>196</v>
      </c>
      <c r="AN102" s="2">
        <f t="shared" si="22"/>
        <v>100</v>
      </c>
    </row>
    <row r="103" spans="34:40" ht="14.25" customHeight="1">
      <c r="AH103" s="34" t="s">
        <v>195</v>
      </c>
      <c r="AI103" s="34" t="s">
        <v>217</v>
      </c>
      <c r="AJ103" s="34" t="s">
        <v>196</v>
      </c>
      <c r="AK103" s="336" t="s">
        <v>197</v>
      </c>
      <c r="AL103" s="336" t="s">
        <v>198</v>
      </c>
      <c r="AM103" s="336" t="s">
        <v>196</v>
      </c>
      <c r="AN103" s="2">
        <f t="shared" si="22"/>
        <v>101</v>
      </c>
    </row>
    <row r="104" spans="34:40" ht="14.25" customHeight="1">
      <c r="AH104" s="34" t="s">
        <v>195</v>
      </c>
      <c r="AI104" s="34" t="s">
        <v>217</v>
      </c>
      <c r="AJ104" s="34" t="s">
        <v>196</v>
      </c>
      <c r="AK104" s="34" t="s">
        <v>197</v>
      </c>
      <c r="AL104" s="34" t="s">
        <v>199</v>
      </c>
      <c r="AM104" s="34" t="s">
        <v>196</v>
      </c>
      <c r="AN104" s="2">
        <f t="shared" si="22"/>
        <v>102</v>
      </c>
    </row>
    <row r="105" spans="34:40" ht="14.25" customHeight="1">
      <c r="AH105" s="34" t="s">
        <v>195</v>
      </c>
      <c r="AI105" s="34" t="s">
        <v>217</v>
      </c>
      <c r="AJ105" s="34" t="s">
        <v>196</v>
      </c>
      <c r="AK105" s="34" t="s">
        <v>197</v>
      </c>
      <c r="AL105" s="34" t="s">
        <v>200</v>
      </c>
      <c r="AM105" s="34" t="s">
        <v>196</v>
      </c>
      <c r="AN105" s="2">
        <f t="shared" si="22"/>
        <v>103</v>
      </c>
    </row>
    <row r="106" spans="34:40" ht="14.25" customHeight="1">
      <c r="AH106" s="34" t="s">
        <v>195</v>
      </c>
      <c r="AI106" s="34" t="s">
        <v>217</v>
      </c>
      <c r="AJ106" s="34" t="s">
        <v>196</v>
      </c>
      <c r="AK106" s="34" t="s">
        <v>197</v>
      </c>
      <c r="AL106" s="34" t="s">
        <v>201</v>
      </c>
      <c r="AM106" s="34" t="s">
        <v>196</v>
      </c>
      <c r="AN106" s="2">
        <f t="shared" si="22"/>
        <v>104</v>
      </c>
    </row>
    <row r="107" spans="34:40" ht="14.25" customHeight="1">
      <c r="AH107" s="34" t="s">
        <v>195</v>
      </c>
      <c r="AI107" s="34" t="s">
        <v>217</v>
      </c>
      <c r="AJ107" s="34" t="s">
        <v>196</v>
      </c>
      <c r="AK107" s="34" t="s">
        <v>197</v>
      </c>
      <c r="AL107" s="34" t="s">
        <v>202</v>
      </c>
      <c r="AM107" s="34" t="s">
        <v>196</v>
      </c>
      <c r="AN107" s="2">
        <f t="shared" si="22"/>
        <v>105</v>
      </c>
    </row>
    <row r="108" spans="34:40" ht="14.25" customHeight="1">
      <c r="AH108" s="34" t="s">
        <v>195</v>
      </c>
      <c r="AI108" s="34" t="s">
        <v>217</v>
      </c>
      <c r="AJ108" s="34" t="s">
        <v>196</v>
      </c>
      <c r="AK108" s="34" t="s">
        <v>197</v>
      </c>
      <c r="AL108" s="34" t="s">
        <v>203</v>
      </c>
      <c r="AM108" s="34" t="s">
        <v>196</v>
      </c>
      <c r="AN108" s="2">
        <f t="shared" si="22"/>
        <v>106</v>
      </c>
    </row>
    <row r="109" spans="34:40" ht="14.25" customHeight="1">
      <c r="AH109" s="34" t="s">
        <v>195</v>
      </c>
      <c r="AI109" s="34" t="s">
        <v>217</v>
      </c>
      <c r="AJ109" s="34" t="s">
        <v>196</v>
      </c>
      <c r="AK109" s="34" t="s">
        <v>197</v>
      </c>
      <c r="AL109" s="34" t="s">
        <v>204</v>
      </c>
      <c r="AM109" s="34" t="s">
        <v>196</v>
      </c>
      <c r="AN109" s="2">
        <f t="shared" si="22"/>
        <v>107</v>
      </c>
    </row>
    <row r="110" spans="34:40" ht="14.25" customHeight="1">
      <c r="AH110" s="34" t="s">
        <v>195</v>
      </c>
      <c r="AI110" s="34" t="s">
        <v>217</v>
      </c>
      <c r="AJ110" s="34" t="s">
        <v>196</v>
      </c>
      <c r="AK110" s="34" t="s">
        <v>197</v>
      </c>
      <c r="AL110" s="34" t="s">
        <v>205</v>
      </c>
      <c r="AM110" s="34" t="s">
        <v>196</v>
      </c>
      <c r="AN110" s="2">
        <f t="shared" si="22"/>
        <v>108</v>
      </c>
    </row>
    <row r="111" spans="34:40" ht="14.25" customHeight="1">
      <c r="AH111" s="34" t="s">
        <v>195</v>
      </c>
      <c r="AI111" s="34" t="s">
        <v>217</v>
      </c>
      <c r="AJ111" s="34" t="s">
        <v>196</v>
      </c>
      <c r="AK111" s="34"/>
      <c r="AL111" s="34"/>
      <c r="AM111" s="34"/>
      <c r="AN111" s="2">
        <f t="shared" si="22"/>
        <v>109</v>
      </c>
    </row>
    <row r="112" spans="34:40" ht="14.25" customHeight="1">
      <c r="AH112" s="34" t="s">
        <v>195</v>
      </c>
      <c r="AI112" s="34" t="s">
        <v>217</v>
      </c>
      <c r="AJ112" s="34" t="s">
        <v>196</v>
      </c>
      <c r="AK112" s="34"/>
      <c r="AL112" s="34"/>
      <c r="AM112" s="34"/>
      <c r="AN112" s="2">
        <f t="shared" si="22"/>
        <v>110</v>
      </c>
    </row>
    <row r="113" spans="34:40" ht="14.25" customHeight="1">
      <c r="AH113" s="34" t="s">
        <v>195</v>
      </c>
      <c r="AI113" s="34" t="s">
        <v>217</v>
      </c>
      <c r="AJ113" s="34" t="s">
        <v>196</v>
      </c>
      <c r="AK113" s="34"/>
      <c r="AL113" s="34"/>
      <c r="AM113" s="34"/>
      <c r="AN113" s="2">
        <f t="shared" si="22"/>
        <v>111</v>
      </c>
    </row>
    <row r="114" spans="34:40" ht="14.25" customHeight="1">
      <c r="AH114" s="34" t="s">
        <v>195</v>
      </c>
      <c r="AI114" s="34" t="s">
        <v>217</v>
      </c>
      <c r="AJ114" s="34" t="s">
        <v>196</v>
      </c>
      <c r="AK114" s="34"/>
      <c r="AL114" s="34"/>
      <c r="AM114" s="34"/>
      <c r="AN114" s="2">
        <f t="shared" si="22"/>
        <v>112</v>
      </c>
    </row>
    <row r="115" spans="34:40" ht="14.25" customHeight="1">
      <c r="AH115" s="34" t="s">
        <v>195</v>
      </c>
      <c r="AI115" s="34" t="s">
        <v>217</v>
      </c>
      <c r="AJ115" s="34" t="s">
        <v>196</v>
      </c>
      <c r="AK115" s="34" t="s">
        <v>197</v>
      </c>
      <c r="AL115" s="34" t="s">
        <v>206</v>
      </c>
      <c r="AM115" s="34" t="s">
        <v>196</v>
      </c>
      <c r="AN115" s="2">
        <f t="shared" si="22"/>
        <v>113</v>
      </c>
    </row>
    <row r="116" spans="34:40" ht="14.25" customHeight="1">
      <c r="AH116" s="34" t="s">
        <v>195</v>
      </c>
      <c r="AI116" s="34" t="s">
        <v>217</v>
      </c>
      <c r="AJ116" s="34" t="s">
        <v>196</v>
      </c>
      <c r="AK116" s="34" t="s">
        <v>197</v>
      </c>
      <c r="AL116" s="34" t="s">
        <v>207</v>
      </c>
      <c r="AM116" s="34" t="s">
        <v>208</v>
      </c>
      <c r="AN116" s="2">
        <f t="shared" si="22"/>
        <v>114</v>
      </c>
    </row>
    <row r="117" spans="34:40" ht="14.25" customHeight="1">
      <c r="AH117" s="34" t="s">
        <v>195</v>
      </c>
      <c r="AI117" s="34" t="s">
        <v>217</v>
      </c>
      <c r="AJ117" s="34" t="s">
        <v>196</v>
      </c>
      <c r="AK117" s="34" t="s">
        <v>197</v>
      </c>
      <c r="AL117" s="34" t="s">
        <v>207</v>
      </c>
      <c r="AM117" s="34" t="s">
        <v>209</v>
      </c>
      <c r="AN117" s="2">
        <f t="shared" si="22"/>
        <v>115</v>
      </c>
    </row>
    <row r="118" spans="34:40" ht="14.25" customHeight="1">
      <c r="AH118" s="34" t="s">
        <v>195</v>
      </c>
      <c r="AI118" s="34" t="s">
        <v>217</v>
      </c>
      <c r="AJ118" s="34" t="s">
        <v>196</v>
      </c>
      <c r="AK118" s="34" t="s">
        <v>197</v>
      </c>
      <c r="AL118" s="34" t="s">
        <v>210</v>
      </c>
      <c r="AM118" s="34" t="s">
        <v>208</v>
      </c>
      <c r="AN118" s="2">
        <f t="shared" si="22"/>
        <v>116</v>
      </c>
    </row>
    <row r="119" spans="34:40" ht="14.25" customHeight="1">
      <c r="AH119" s="34" t="s">
        <v>195</v>
      </c>
      <c r="AI119" s="34" t="s">
        <v>217</v>
      </c>
      <c r="AJ119" s="34" t="s">
        <v>196</v>
      </c>
      <c r="AK119" s="34" t="s">
        <v>197</v>
      </c>
      <c r="AL119" s="34" t="s">
        <v>210</v>
      </c>
      <c r="AM119" s="34" t="s">
        <v>211</v>
      </c>
      <c r="AN119" s="2">
        <f t="shared" si="22"/>
        <v>117</v>
      </c>
    </row>
    <row r="120" spans="34:40" ht="14.25" customHeight="1">
      <c r="AH120" s="34" t="s">
        <v>195</v>
      </c>
      <c r="AI120" s="34" t="s">
        <v>217</v>
      </c>
      <c r="AJ120" s="34" t="s">
        <v>196</v>
      </c>
      <c r="AK120" s="34" t="s">
        <v>197</v>
      </c>
      <c r="AL120" s="34" t="s">
        <v>210</v>
      </c>
      <c r="AM120" s="34" t="s">
        <v>209</v>
      </c>
      <c r="AN120" s="2">
        <f t="shared" si="22"/>
        <v>118</v>
      </c>
    </row>
    <row r="121" spans="34:40" ht="14.25" customHeight="1">
      <c r="AH121" s="34" t="s">
        <v>195</v>
      </c>
      <c r="AI121" s="34" t="s">
        <v>217</v>
      </c>
      <c r="AJ121" s="34" t="s">
        <v>196</v>
      </c>
      <c r="AK121" s="34" t="s">
        <v>197</v>
      </c>
      <c r="AL121" s="34" t="s">
        <v>212</v>
      </c>
      <c r="AM121" s="34" t="s">
        <v>196</v>
      </c>
      <c r="AN121" s="2">
        <f t="shared" si="22"/>
        <v>119</v>
      </c>
    </row>
    <row r="122" spans="34:40" ht="14.25" customHeight="1">
      <c r="AH122" s="34" t="s">
        <v>195</v>
      </c>
      <c r="AI122" s="34" t="s">
        <v>217</v>
      </c>
      <c r="AJ122" s="34" t="s">
        <v>196</v>
      </c>
      <c r="AK122" s="34" t="s">
        <v>197</v>
      </c>
      <c r="AL122" s="34" t="s">
        <v>213</v>
      </c>
      <c r="AM122" s="34" t="s">
        <v>196</v>
      </c>
      <c r="AN122" s="2">
        <f t="shared" si="22"/>
        <v>120</v>
      </c>
    </row>
    <row r="123" spans="34:40" ht="14.25" customHeight="1">
      <c r="AH123" s="34" t="s">
        <v>195</v>
      </c>
      <c r="AI123" s="34" t="s">
        <v>218</v>
      </c>
      <c r="AJ123" s="34" t="s">
        <v>196</v>
      </c>
      <c r="AK123" s="336" t="s">
        <v>197</v>
      </c>
      <c r="AL123" s="336" t="s">
        <v>198</v>
      </c>
      <c r="AM123" s="336" t="s">
        <v>196</v>
      </c>
      <c r="AN123" s="2">
        <f t="shared" si="22"/>
        <v>121</v>
      </c>
    </row>
    <row r="124" spans="34:40" ht="14.25" customHeight="1">
      <c r="AH124" s="34" t="s">
        <v>195</v>
      </c>
      <c r="AI124" s="34" t="s">
        <v>218</v>
      </c>
      <c r="AJ124" s="34" t="s">
        <v>196</v>
      </c>
      <c r="AK124" s="34" t="s">
        <v>197</v>
      </c>
      <c r="AL124" s="34" t="s">
        <v>199</v>
      </c>
      <c r="AM124" s="34" t="s">
        <v>196</v>
      </c>
      <c r="AN124" s="2">
        <f t="shared" si="22"/>
        <v>122</v>
      </c>
    </row>
    <row r="125" spans="34:40" ht="14.25" customHeight="1">
      <c r="AH125" s="34" t="s">
        <v>195</v>
      </c>
      <c r="AI125" s="34" t="s">
        <v>218</v>
      </c>
      <c r="AJ125" s="34" t="s">
        <v>196</v>
      </c>
      <c r="AK125" s="34" t="s">
        <v>197</v>
      </c>
      <c r="AL125" s="34" t="s">
        <v>200</v>
      </c>
      <c r="AM125" s="34" t="s">
        <v>196</v>
      </c>
      <c r="AN125" s="2">
        <f t="shared" si="22"/>
        <v>123</v>
      </c>
    </row>
    <row r="126" spans="34:40" ht="14.25" customHeight="1">
      <c r="AH126" s="34" t="s">
        <v>195</v>
      </c>
      <c r="AI126" s="34" t="s">
        <v>218</v>
      </c>
      <c r="AJ126" s="34" t="s">
        <v>196</v>
      </c>
      <c r="AK126" s="34" t="s">
        <v>197</v>
      </c>
      <c r="AL126" s="34" t="s">
        <v>201</v>
      </c>
      <c r="AM126" s="34" t="s">
        <v>196</v>
      </c>
      <c r="AN126" s="2">
        <f t="shared" si="22"/>
        <v>124</v>
      </c>
    </row>
    <row r="127" spans="34:40" ht="14.25" customHeight="1">
      <c r="AH127" s="34" t="s">
        <v>195</v>
      </c>
      <c r="AI127" s="34" t="s">
        <v>218</v>
      </c>
      <c r="AJ127" s="34" t="s">
        <v>196</v>
      </c>
      <c r="AK127" s="34" t="s">
        <v>197</v>
      </c>
      <c r="AL127" s="34" t="s">
        <v>202</v>
      </c>
      <c r="AM127" s="34" t="s">
        <v>196</v>
      </c>
      <c r="AN127" s="2">
        <f t="shared" si="22"/>
        <v>125</v>
      </c>
    </row>
    <row r="128" spans="34:40" ht="14.25" customHeight="1">
      <c r="AH128" s="34" t="s">
        <v>195</v>
      </c>
      <c r="AI128" s="34" t="s">
        <v>218</v>
      </c>
      <c r="AJ128" s="34" t="s">
        <v>196</v>
      </c>
      <c r="AK128" s="34" t="s">
        <v>197</v>
      </c>
      <c r="AL128" s="34" t="s">
        <v>203</v>
      </c>
      <c r="AM128" s="34" t="s">
        <v>196</v>
      </c>
      <c r="AN128" s="2">
        <f t="shared" si="22"/>
        <v>126</v>
      </c>
    </row>
    <row r="129" spans="34:40" ht="14.25" customHeight="1">
      <c r="AH129" s="34" t="s">
        <v>195</v>
      </c>
      <c r="AI129" s="34" t="s">
        <v>218</v>
      </c>
      <c r="AJ129" s="34" t="s">
        <v>196</v>
      </c>
      <c r="AK129" s="34" t="s">
        <v>197</v>
      </c>
      <c r="AL129" s="34" t="s">
        <v>204</v>
      </c>
      <c r="AM129" s="34" t="s">
        <v>196</v>
      </c>
      <c r="AN129" s="2">
        <f t="shared" si="22"/>
        <v>127</v>
      </c>
    </row>
    <row r="130" spans="34:40" ht="14.25" customHeight="1">
      <c r="AH130" s="34" t="s">
        <v>195</v>
      </c>
      <c r="AI130" s="34" t="s">
        <v>218</v>
      </c>
      <c r="AJ130" s="34" t="s">
        <v>196</v>
      </c>
      <c r="AK130" s="34" t="s">
        <v>197</v>
      </c>
      <c r="AL130" s="34" t="s">
        <v>205</v>
      </c>
      <c r="AM130" s="34" t="s">
        <v>196</v>
      </c>
      <c r="AN130" s="2">
        <f t="shared" si="22"/>
        <v>128</v>
      </c>
    </row>
    <row r="131" spans="34:40" ht="14.25" customHeight="1">
      <c r="AH131" s="34" t="s">
        <v>195</v>
      </c>
      <c r="AI131" s="34" t="s">
        <v>218</v>
      </c>
      <c r="AJ131" s="34" t="s">
        <v>196</v>
      </c>
      <c r="AK131" s="34"/>
      <c r="AL131" s="34"/>
      <c r="AM131" s="34"/>
      <c r="AN131" s="2">
        <f t="shared" si="22"/>
        <v>129</v>
      </c>
    </row>
    <row r="132" spans="34:40" ht="14.25" customHeight="1">
      <c r="AH132" s="34" t="s">
        <v>195</v>
      </c>
      <c r="AI132" s="34" t="s">
        <v>218</v>
      </c>
      <c r="AJ132" s="34" t="s">
        <v>196</v>
      </c>
      <c r="AK132" s="34"/>
      <c r="AL132" s="34"/>
      <c r="AM132" s="34"/>
      <c r="AN132" s="2">
        <f t="shared" si="22"/>
        <v>130</v>
      </c>
    </row>
    <row r="133" spans="34:40" ht="14.25" customHeight="1">
      <c r="AH133" s="34" t="s">
        <v>195</v>
      </c>
      <c r="AI133" s="34" t="s">
        <v>218</v>
      </c>
      <c r="AJ133" s="34" t="s">
        <v>196</v>
      </c>
      <c r="AK133" s="34"/>
      <c r="AL133" s="34"/>
      <c r="AM133" s="34"/>
      <c r="AN133" s="2">
        <f t="shared" ref="AN133:AN182" si="23">AN132+1</f>
        <v>131</v>
      </c>
    </row>
    <row r="134" spans="34:40" ht="14.25" customHeight="1">
      <c r="AH134" s="34" t="s">
        <v>195</v>
      </c>
      <c r="AI134" s="34" t="s">
        <v>218</v>
      </c>
      <c r="AJ134" s="34" t="s">
        <v>196</v>
      </c>
      <c r="AK134" s="34"/>
      <c r="AL134" s="34"/>
      <c r="AM134" s="34"/>
      <c r="AN134" s="2">
        <f t="shared" si="23"/>
        <v>132</v>
      </c>
    </row>
    <row r="135" spans="34:40" ht="14.25" customHeight="1">
      <c r="AH135" s="34" t="s">
        <v>195</v>
      </c>
      <c r="AI135" s="34" t="s">
        <v>218</v>
      </c>
      <c r="AJ135" s="34" t="s">
        <v>196</v>
      </c>
      <c r="AK135" s="34" t="s">
        <v>197</v>
      </c>
      <c r="AL135" s="34" t="s">
        <v>206</v>
      </c>
      <c r="AM135" s="34" t="s">
        <v>196</v>
      </c>
      <c r="AN135" s="2">
        <f t="shared" si="23"/>
        <v>133</v>
      </c>
    </row>
    <row r="136" spans="34:40" ht="14.25" customHeight="1">
      <c r="AH136" s="34" t="s">
        <v>195</v>
      </c>
      <c r="AI136" s="34" t="s">
        <v>218</v>
      </c>
      <c r="AJ136" s="34" t="s">
        <v>196</v>
      </c>
      <c r="AK136" s="34" t="s">
        <v>197</v>
      </c>
      <c r="AL136" s="34" t="s">
        <v>207</v>
      </c>
      <c r="AM136" s="34" t="s">
        <v>208</v>
      </c>
      <c r="AN136" s="2">
        <f t="shared" si="23"/>
        <v>134</v>
      </c>
    </row>
    <row r="137" spans="34:40" ht="14.25" customHeight="1">
      <c r="AH137" s="34" t="s">
        <v>195</v>
      </c>
      <c r="AI137" s="34" t="s">
        <v>218</v>
      </c>
      <c r="AJ137" s="34" t="s">
        <v>196</v>
      </c>
      <c r="AK137" s="34" t="s">
        <v>197</v>
      </c>
      <c r="AL137" s="34" t="s">
        <v>207</v>
      </c>
      <c r="AM137" s="34" t="s">
        <v>209</v>
      </c>
      <c r="AN137" s="2">
        <f t="shared" si="23"/>
        <v>135</v>
      </c>
    </row>
    <row r="138" spans="34:40" ht="14.25" customHeight="1">
      <c r="AH138" s="34" t="s">
        <v>195</v>
      </c>
      <c r="AI138" s="34" t="s">
        <v>218</v>
      </c>
      <c r="AJ138" s="34" t="s">
        <v>196</v>
      </c>
      <c r="AK138" s="34" t="s">
        <v>197</v>
      </c>
      <c r="AL138" s="34" t="s">
        <v>210</v>
      </c>
      <c r="AM138" s="34" t="s">
        <v>208</v>
      </c>
      <c r="AN138" s="2">
        <f t="shared" si="23"/>
        <v>136</v>
      </c>
    </row>
    <row r="139" spans="34:40" ht="14.25" customHeight="1">
      <c r="AH139" s="34" t="s">
        <v>195</v>
      </c>
      <c r="AI139" s="34" t="s">
        <v>218</v>
      </c>
      <c r="AJ139" s="34" t="s">
        <v>196</v>
      </c>
      <c r="AK139" s="34" t="s">
        <v>197</v>
      </c>
      <c r="AL139" s="34" t="s">
        <v>210</v>
      </c>
      <c r="AM139" s="34" t="s">
        <v>211</v>
      </c>
      <c r="AN139" s="2">
        <f t="shared" si="23"/>
        <v>137</v>
      </c>
    </row>
    <row r="140" spans="34:40" ht="14.25" customHeight="1">
      <c r="AH140" s="34" t="s">
        <v>195</v>
      </c>
      <c r="AI140" s="34" t="s">
        <v>218</v>
      </c>
      <c r="AJ140" s="34" t="s">
        <v>196</v>
      </c>
      <c r="AK140" s="34" t="s">
        <v>197</v>
      </c>
      <c r="AL140" s="34" t="s">
        <v>210</v>
      </c>
      <c r="AM140" s="34" t="s">
        <v>209</v>
      </c>
      <c r="AN140" s="2">
        <f t="shared" si="23"/>
        <v>138</v>
      </c>
    </row>
    <row r="141" spans="34:40" ht="14.25" customHeight="1">
      <c r="AH141" s="34" t="s">
        <v>195</v>
      </c>
      <c r="AI141" s="34" t="s">
        <v>218</v>
      </c>
      <c r="AJ141" s="34" t="s">
        <v>196</v>
      </c>
      <c r="AK141" s="34" t="s">
        <v>197</v>
      </c>
      <c r="AL141" s="34" t="s">
        <v>212</v>
      </c>
      <c r="AM141" s="34" t="s">
        <v>196</v>
      </c>
      <c r="AN141" s="2">
        <f t="shared" si="23"/>
        <v>139</v>
      </c>
    </row>
    <row r="142" spans="34:40" ht="14.25" customHeight="1">
      <c r="AH142" s="34" t="s">
        <v>195</v>
      </c>
      <c r="AI142" s="34" t="s">
        <v>218</v>
      </c>
      <c r="AJ142" s="34" t="s">
        <v>196</v>
      </c>
      <c r="AK142" s="34" t="s">
        <v>197</v>
      </c>
      <c r="AL142" s="34" t="s">
        <v>213</v>
      </c>
      <c r="AM142" s="34" t="s">
        <v>196</v>
      </c>
      <c r="AN142" s="2">
        <f t="shared" si="23"/>
        <v>140</v>
      </c>
    </row>
    <row r="143" spans="34:40" ht="14.25" customHeight="1">
      <c r="AH143" s="34" t="s">
        <v>195</v>
      </c>
      <c r="AI143" s="34" t="s">
        <v>212</v>
      </c>
      <c r="AJ143" s="34" t="s">
        <v>196</v>
      </c>
      <c r="AK143" s="336" t="s">
        <v>197</v>
      </c>
      <c r="AL143" s="336" t="s">
        <v>198</v>
      </c>
      <c r="AM143" s="336" t="s">
        <v>196</v>
      </c>
      <c r="AN143" s="2">
        <f t="shared" si="23"/>
        <v>141</v>
      </c>
    </row>
    <row r="144" spans="34:40" ht="14.25" customHeight="1">
      <c r="AH144" s="34" t="s">
        <v>195</v>
      </c>
      <c r="AI144" s="34" t="s">
        <v>212</v>
      </c>
      <c r="AJ144" s="34" t="s">
        <v>196</v>
      </c>
      <c r="AK144" s="34" t="s">
        <v>197</v>
      </c>
      <c r="AL144" s="34" t="s">
        <v>199</v>
      </c>
      <c r="AM144" s="34" t="s">
        <v>196</v>
      </c>
      <c r="AN144" s="2">
        <f t="shared" si="23"/>
        <v>142</v>
      </c>
    </row>
    <row r="145" spans="34:40" ht="14.25" customHeight="1">
      <c r="AH145" s="34" t="s">
        <v>195</v>
      </c>
      <c r="AI145" s="34" t="s">
        <v>212</v>
      </c>
      <c r="AJ145" s="34" t="s">
        <v>196</v>
      </c>
      <c r="AK145" s="34" t="s">
        <v>197</v>
      </c>
      <c r="AL145" s="34" t="s">
        <v>200</v>
      </c>
      <c r="AM145" s="34" t="s">
        <v>196</v>
      </c>
      <c r="AN145" s="2">
        <f t="shared" si="23"/>
        <v>143</v>
      </c>
    </row>
    <row r="146" spans="34:40" ht="14.25" customHeight="1">
      <c r="AH146" s="34" t="s">
        <v>195</v>
      </c>
      <c r="AI146" s="34" t="s">
        <v>212</v>
      </c>
      <c r="AJ146" s="34" t="s">
        <v>196</v>
      </c>
      <c r="AK146" s="34" t="s">
        <v>197</v>
      </c>
      <c r="AL146" s="34" t="s">
        <v>201</v>
      </c>
      <c r="AM146" s="34" t="s">
        <v>196</v>
      </c>
      <c r="AN146" s="2">
        <f t="shared" si="23"/>
        <v>144</v>
      </c>
    </row>
    <row r="147" spans="34:40" ht="14.25" customHeight="1">
      <c r="AH147" s="34" t="s">
        <v>195</v>
      </c>
      <c r="AI147" s="34" t="s">
        <v>212</v>
      </c>
      <c r="AJ147" s="34" t="s">
        <v>196</v>
      </c>
      <c r="AK147" s="34" t="s">
        <v>197</v>
      </c>
      <c r="AL147" s="34" t="s">
        <v>202</v>
      </c>
      <c r="AM147" s="34" t="s">
        <v>196</v>
      </c>
      <c r="AN147" s="2">
        <f t="shared" si="23"/>
        <v>145</v>
      </c>
    </row>
    <row r="148" spans="34:40" ht="14.25" customHeight="1">
      <c r="AH148" s="34" t="s">
        <v>195</v>
      </c>
      <c r="AI148" s="34" t="s">
        <v>212</v>
      </c>
      <c r="AJ148" s="34" t="s">
        <v>196</v>
      </c>
      <c r="AK148" s="34" t="s">
        <v>197</v>
      </c>
      <c r="AL148" s="34" t="s">
        <v>203</v>
      </c>
      <c r="AM148" s="34" t="s">
        <v>196</v>
      </c>
      <c r="AN148" s="2">
        <f t="shared" si="23"/>
        <v>146</v>
      </c>
    </row>
    <row r="149" spans="34:40" ht="14.25" customHeight="1">
      <c r="AH149" s="34" t="s">
        <v>195</v>
      </c>
      <c r="AI149" s="34" t="s">
        <v>212</v>
      </c>
      <c r="AJ149" s="34" t="s">
        <v>196</v>
      </c>
      <c r="AK149" s="34" t="s">
        <v>197</v>
      </c>
      <c r="AL149" s="34" t="s">
        <v>204</v>
      </c>
      <c r="AM149" s="34" t="s">
        <v>196</v>
      </c>
      <c r="AN149" s="2">
        <f t="shared" si="23"/>
        <v>147</v>
      </c>
    </row>
    <row r="150" spans="34:40" ht="14.25" customHeight="1">
      <c r="AH150" s="34" t="s">
        <v>195</v>
      </c>
      <c r="AI150" s="34" t="s">
        <v>212</v>
      </c>
      <c r="AJ150" s="34" t="s">
        <v>196</v>
      </c>
      <c r="AK150" s="34" t="s">
        <v>197</v>
      </c>
      <c r="AL150" s="34" t="s">
        <v>205</v>
      </c>
      <c r="AM150" s="34" t="s">
        <v>196</v>
      </c>
      <c r="AN150" s="2">
        <f t="shared" si="23"/>
        <v>148</v>
      </c>
    </row>
    <row r="151" spans="34:40" ht="14.25" customHeight="1">
      <c r="AH151" s="34" t="s">
        <v>195</v>
      </c>
      <c r="AI151" s="34" t="s">
        <v>212</v>
      </c>
      <c r="AJ151" s="34" t="s">
        <v>196</v>
      </c>
      <c r="AK151" s="34"/>
      <c r="AL151" s="34"/>
      <c r="AM151" s="34"/>
      <c r="AN151" s="2">
        <f t="shared" si="23"/>
        <v>149</v>
      </c>
    </row>
    <row r="152" spans="34:40" ht="14.25" customHeight="1">
      <c r="AH152" s="34" t="s">
        <v>195</v>
      </c>
      <c r="AI152" s="34" t="s">
        <v>212</v>
      </c>
      <c r="AJ152" s="34" t="s">
        <v>196</v>
      </c>
      <c r="AK152" s="34"/>
      <c r="AL152" s="34"/>
      <c r="AM152" s="34"/>
      <c r="AN152" s="2">
        <f t="shared" si="23"/>
        <v>150</v>
      </c>
    </row>
    <row r="153" spans="34:40" ht="14.25" customHeight="1">
      <c r="AH153" s="34" t="s">
        <v>195</v>
      </c>
      <c r="AI153" s="34" t="s">
        <v>212</v>
      </c>
      <c r="AJ153" s="34" t="s">
        <v>196</v>
      </c>
      <c r="AK153" s="34"/>
      <c r="AL153" s="34"/>
      <c r="AM153" s="34"/>
      <c r="AN153" s="2">
        <f t="shared" si="23"/>
        <v>151</v>
      </c>
    </row>
    <row r="154" spans="34:40" ht="14.25" customHeight="1">
      <c r="AH154" s="34" t="s">
        <v>195</v>
      </c>
      <c r="AI154" s="34" t="s">
        <v>212</v>
      </c>
      <c r="AJ154" s="34" t="s">
        <v>196</v>
      </c>
      <c r="AK154" s="34"/>
      <c r="AL154" s="34"/>
      <c r="AM154" s="34"/>
      <c r="AN154" s="2">
        <f t="shared" si="23"/>
        <v>152</v>
      </c>
    </row>
    <row r="155" spans="34:40" ht="14.25" customHeight="1">
      <c r="AH155" s="34" t="s">
        <v>195</v>
      </c>
      <c r="AI155" s="34" t="s">
        <v>212</v>
      </c>
      <c r="AJ155" s="34" t="s">
        <v>196</v>
      </c>
      <c r="AK155" s="34" t="s">
        <v>197</v>
      </c>
      <c r="AL155" s="34" t="s">
        <v>206</v>
      </c>
      <c r="AM155" s="34" t="s">
        <v>196</v>
      </c>
      <c r="AN155" s="2">
        <f t="shared" si="23"/>
        <v>153</v>
      </c>
    </row>
    <row r="156" spans="34:40" ht="14.25" customHeight="1">
      <c r="AH156" s="34" t="s">
        <v>195</v>
      </c>
      <c r="AI156" s="34" t="s">
        <v>212</v>
      </c>
      <c r="AJ156" s="34" t="s">
        <v>196</v>
      </c>
      <c r="AK156" s="34" t="s">
        <v>197</v>
      </c>
      <c r="AL156" s="34" t="s">
        <v>207</v>
      </c>
      <c r="AM156" s="34" t="s">
        <v>208</v>
      </c>
      <c r="AN156" s="2">
        <f t="shared" si="23"/>
        <v>154</v>
      </c>
    </row>
    <row r="157" spans="34:40" ht="14.25" customHeight="1">
      <c r="AH157" s="34" t="s">
        <v>195</v>
      </c>
      <c r="AI157" s="34" t="s">
        <v>212</v>
      </c>
      <c r="AJ157" s="34" t="s">
        <v>196</v>
      </c>
      <c r="AK157" s="34" t="s">
        <v>197</v>
      </c>
      <c r="AL157" s="34" t="s">
        <v>207</v>
      </c>
      <c r="AM157" s="34" t="s">
        <v>209</v>
      </c>
      <c r="AN157" s="2">
        <f t="shared" si="23"/>
        <v>155</v>
      </c>
    </row>
    <row r="158" spans="34:40" ht="14.25" customHeight="1">
      <c r="AH158" s="34" t="s">
        <v>195</v>
      </c>
      <c r="AI158" s="34" t="s">
        <v>212</v>
      </c>
      <c r="AJ158" s="34" t="s">
        <v>196</v>
      </c>
      <c r="AK158" s="34" t="s">
        <v>197</v>
      </c>
      <c r="AL158" s="34" t="s">
        <v>210</v>
      </c>
      <c r="AM158" s="34" t="s">
        <v>208</v>
      </c>
      <c r="AN158" s="2">
        <f t="shared" si="23"/>
        <v>156</v>
      </c>
    </row>
    <row r="159" spans="34:40" ht="14.25" customHeight="1">
      <c r="AH159" s="34" t="s">
        <v>195</v>
      </c>
      <c r="AI159" s="34" t="s">
        <v>212</v>
      </c>
      <c r="AJ159" s="34" t="s">
        <v>196</v>
      </c>
      <c r="AK159" s="34" t="s">
        <v>197</v>
      </c>
      <c r="AL159" s="34" t="s">
        <v>210</v>
      </c>
      <c r="AM159" s="34" t="s">
        <v>211</v>
      </c>
      <c r="AN159" s="2">
        <f t="shared" si="23"/>
        <v>157</v>
      </c>
    </row>
    <row r="160" spans="34:40" ht="14.25" customHeight="1">
      <c r="AH160" s="34" t="s">
        <v>195</v>
      </c>
      <c r="AI160" s="34" t="s">
        <v>212</v>
      </c>
      <c r="AJ160" s="34" t="s">
        <v>196</v>
      </c>
      <c r="AK160" s="34" t="s">
        <v>197</v>
      </c>
      <c r="AL160" s="34" t="s">
        <v>210</v>
      </c>
      <c r="AM160" s="34" t="s">
        <v>209</v>
      </c>
      <c r="AN160" s="2">
        <f t="shared" si="23"/>
        <v>158</v>
      </c>
    </row>
    <row r="161" spans="34:40" ht="14.25" customHeight="1">
      <c r="AH161" s="34" t="s">
        <v>195</v>
      </c>
      <c r="AI161" s="34" t="s">
        <v>212</v>
      </c>
      <c r="AJ161" s="34" t="s">
        <v>196</v>
      </c>
      <c r="AK161" s="34" t="s">
        <v>197</v>
      </c>
      <c r="AL161" s="34" t="s">
        <v>212</v>
      </c>
      <c r="AM161" s="34" t="s">
        <v>196</v>
      </c>
      <c r="AN161" s="2">
        <f t="shared" si="23"/>
        <v>159</v>
      </c>
    </row>
    <row r="162" spans="34:40" ht="14.25" customHeight="1">
      <c r="AH162" s="34" t="s">
        <v>195</v>
      </c>
      <c r="AI162" s="34" t="s">
        <v>212</v>
      </c>
      <c r="AJ162" s="34" t="s">
        <v>196</v>
      </c>
      <c r="AK162" s="34" t="s">
        <v>197</v>
      </c>
      <c r="AL162" s="34" t="s">
        <v>213</v>
      </c>
      <c r="AM162" s="34" t="s">
        <v>196</v>
      </c>
      <c r="AN162" s="2">
        <f t="shared" si="23"/>
        <v>160</v>
      </c>
    </row>
    <row r="163" spans="34:40" ht="14.25" customHeight="1">
      <c r="AH163" s="34" t="s">
        <v>195</v>
      </c>
      <c r="AI163" s="34" t="s">
        <v>219</v>
      </c>
      <c r="AJ163" s="34" t="s">
        <v>196</v>
      </c>
      <c r="AK163" s="336" t="s">
        <v>197</v>
      </c>
      <c r="AL163" s="336" t="s">
        <v>198</v>
      </c>
      <c r="AM163" s="336" t="s">
        <v>196</v>
      </c>
      <c r="AN163" s="2">
        <f t="shared" si="23"/>
        <v>161</v>
      </c>
    </row>
    <row r="164" spans="34:40" ht="14.25" customHeight="1">
      <c r="AH164" s="34" t="s">
        <v>195</v>
      </c>
      <c r="AI164" s="34" t="s">
        <v>219</v>
      </c>
      <c r="AJ164" s="34" t="s">
        <v>196</v>
      </c>
      <c r="AK164" s="34" t="s">
        <v>197</v>
      </c>
      <c r="AL164" s="34" t="s">
        <v>199</v>
      </c>
      <c r="AM164" s="34" t="s">
        <v>196</v>
      </c>
      <c r="AN164" s="2">
        <f t="shared" si="23"/>
        <v>162</v>
      </c>
    </row>
    <row r="165" spans="34:40" ht="14.25" customHeight="1">
      <c r="AH165" s="34" t="s">
        <v>195</v>
      </c>
      <c r="AI165" s="34" t="s">
        <v>219</v>
      </c>
      <c r="AJ165" s="34" t="s">
        <v>196</v>
      </c>
      <c r="AK165" s="34" t="s">
        <v>197</v>
      </c>
      <c r="AL165" s="34" t="s">
        <v>200</v>
      </c>
      <c r="AM165" s="34" t="s">
        <v>196</v>
      </c>
      <c r="AN165" s="2">
        <f t="shared" si="23"/>
        <v>163</v>
      </c>
    </row>
    <row r="166" spans="34:40" ht="14.25" customHeight="1">
      <c r="AH166" s="34" t="s">
        <v>195</v>
      </c>
      <c r="AI166" s="34" t="s">
        <v>219</v>
      </c>
      <c r="AJ166" s="34" t="s">
        <v>196</v>
      </c>
      <c r="AK166" s="34" t="s">
        <v>197</v>
      </c>
      <c r="AL166" s="34" t="s">
        <v>201</v>
      </c>
      <c r="AM166" s="34" t="s">
        <v>196</v>
      </c>
      <c r="AN166" s="2">
        <f t="shared" si="23"/>
        <v>164</v>
      </c>
    </row>
    <row r="167" spans="34:40" ht="14.25" customHeight="1">
      <c r="AH167" s="34" t="s">
        <v>195</v>
      </c>
      <c r="AI167" s="34" t="s">
        <v>219</v>
      </c>
      <c r="AJ167" s="34" t="s">
        <v>196</v>
      </c>
      <c r="AK167" s="34" t="s">
        <v>197</v>
      </c>
      <c r="AL167" s="34" t="s">
        <v>202</v>
      </c>
      <c r="AM167" s="34" t="s">
        <v>196</v>
      </c>
      <c r="AN167" s="2">
        <f t="shared" si="23"/>
        <v>165</v>
      </c>
    </row>
    <row r="168" spans="34:40" ht="14.25" customHeight="1">
      <c r="AH168" s="34" t="s">
        <v>195</v>
      </c>
      <c r="AI168" s="34" t="s">
        <v>219</v>
      </c>
      <c r="AJ168" s="34" t="s">
        <v>196</v>
      </c>
      <c r="AK168" s="34" t="s">
        <v>197</v>
      </c>
      <c r="AL168" s="34" t="s">
        <v>203</v>
      </c>
      <c r="AM168" s="34" t="s">
        <v>196</v>
      </c>
      <c r="AN168" s="2">
        <f t="shared" si="23"/>
        <v>166</v>
      </c>
    </row>
    <row r="169" spans="34:40" ht="14.25" customHeight="1">
      <c r="AH169" s="34" t="s">
        <v>195</v>
      </c>
      <c r="AI169" s="34" t="s">
        <v>219</v>
      </c>
      <c r="AJ169" s="34" t="s">
        <v>196</v>
      </c>
      <c r="AK169" s="34" t="s">
        <v>197</v>
      </c>
      <c r="AL169" s="34" t="s">
        <v>204</v>
      </c>
      <c r="AM169" s="34" t="s">
        <v>196</v>
      </c>
      <c r="AN169" s="2">
        <f t="shared" si="23"/>
        <v>167</v>
      </c>
    </row>
    <row r="170" spans="34:40" ht="14.25" customHeight="1">
      <c r="AH170" s="34" t="s">
        <v>195</v>
      </c>
      <c r="AI170" s="34" t="s">
        <v>219</v>
      </c>
      <c r="AJ170" s="34" t="s">
        <v>196</v>
      </c>
      <c r="AK170" s="34" t="s">
        <v>197</v>
      </c>
      <c r="AL170" s="34" t="s">
        <v>205</v>
      </c>
      <c r="AM170" s="34" t="s">
        <v>196</v>
      </c>
      <c r="AN170" s="2">
        <f t="shared" si="23"/>
        <v>168</v>
      </c>
    </row>
    <row r="171" spans="34:40" ht="14.25" customHeight="1">
      <c r="AH171" s="34" t="s">
        <v>195</v>
      </c>
      <c r="AI171" s="34" t="s">
        <v>219</v>
      </c>
      <c r="AJ171" s="34" t="s">
        <v>196</v>
      </c>
      <c r="AK171" s="34"/>
      <c r="AL171" s="34"/>
      <c r="AM171" s="34"/>
      <c r="AN171" s="2">
        <f t="shared" si="23"/>
        <v>169</v>
      </c>
    </row>
    <row r="172" spans="34:40" ht="14.25" customHeight="1">
      <c r="AH172" s="34" t="s">
        <v>195</v>
      </c>
      <c r="AI172" s="34" t="s">
        <v>219</v>
      </c>
      <c r="AJ172" s="34" t="s">
        <v>196</v>
      </c>
      <c r="AK172" s="34"/>
      <c r="AL172" s="34"/>
      <c r="AM172" s="34"/>
      <c r="AN172" s="2">
        <f t="shared" si="23"/>
        <v>170</v>
      </c>
    </row>
    <row r="173" spans="34:40" ht="14.25" customHeight="1">
      <c r="AH173" s="34" t="s">
        <v>195</v>
      </c>
      <c r="AI173" s="34" t="s">
        <v>219</v>
      </c>
      <c r="AJ173" s="34" t="s">
        <v>196</v>
      </c>
      <c r="AK173" s="34"/>
      <c r="AL173" s="34"/>
      <c r="AM173" s="34"/>
      <c r="AN173" s="2">
        <f t="shared" si="23"/>
        <v>171</v>
      </c>
    </row>
    <row r="174" spans="34:40" ht="14.25" customHeight="1">
      <c r="AH174" s="34" t="s">
        <v>195</v>
      </c>
      <c r="AI174" s="34" t="s">
        <v>219</v>
      </c>
      <c r="AJ174" s="34" t="s">
        <v>196</v>
      </c>
      <c r="AK174" s="34"/>
      <c r="AL174" s="34"/>
      <c r="AM174" s="34"/>
      <c r="AN174" s="2">
        <f t="shared" si="23"/>
        <v>172</v>
      </c>
    </row>
    <row r="175" spans="34:40" ht="14.25" customHeight="1">
      <c r="AH175" s="34" t="s">
        <v>195</v>
      </c>
      <c r="AI175" s="34" t="s">
        <v>219</v>
      </c>
      <c r="AJ175" s="34" t="s">
        <v>196</v>
      </c>
      <c r="AK175" s="34" t="s">
        <v>197</v>
      </c>
      <c r="AL175" s="34" t="s">
        <v>206</v>
      </c>
      <c r="AM175" s="34" t="s">
        <v>196</v>
      </c>
      <c r="AN175" s="2">
        <f t="shared" si="23"/>
        <v>173</v>
      </c>
    </row>
    <row r="176" spans="34:40" ht="14.25" customHeight="1">
      <c r="AH176" s="34" t="s">
        <v>195</v>
      </c>
      <c r="AI176" s="34" t="s">
        <v>219</v>
      </c>
      <c r="AJ176" s="34" t="s">
        <v>196</v>
      </c>
      <c r="AK176" s="34" t="s">
        <v>197</v>
      </c>
      <c r="AL176" s="34" t="s">
        <v>207</v>
      </c>
      <c r="AM176" s="34" t="s">
        <v>208</v>
      </c>
      <c r="AN176" s="2">
        <f t="shared" si="23"/>
        <v>174</v>
      </c>
    </row>
    <row r="177" spans="34:40" ht="14.25" customHeight="1">
      <c r="AH177" s="34" t="s">
        <v>195</v>
      </c>
      <c r="AI177" s="34" t="s">
        <v>219</v>
      </c>
      <c r="AJ177" s="34" t="s">
        <v>196</v>
      </c>
      <c r="AK177" s="34" t="s">
        <v>197</v>
      </c>
      <c r="AL177" s="34" t="s">
        <v>207</v>
      </c>
      <c r="AM177" s="34" t="s">
        <v>209</v>
      </c>
      <c r="AN177" s="2">
        <f t="shared" si="23"/>
        <v>175</v>
      </c>
    </row>
    <row r="178" spans="34:40" ht="14.25" customHeight="1">
      <c r="AH178" s="34" t="s">
        <v>195</v>
      </c>
      <c r="AI178" s="34" t="s">
        <v>219</v>
      </c>
      <c r="AJ178" s="34" t="s">
        <v>196</v>
      </c>
      <c r="AK178" s="34" t="s">
        <v>197</v>
      </c>
      <c r="AL178" s="34" t="s">
        <v>210</v>
      </c>
      <c r="AM178" s="34" t="s">
        <v>208</v>
      </c>
      <c r="AN178" s="2">
        <f t="shared" si="23"/>
        <v>176</v>
      </c>
    </row>
    <row r="179" spans="34:40" ht="14.25" customHeight="1">
      <c r="AH179" s="34" t="s">
        <v>195</v>
      </c>
      <c r="AI179" s="34" t="s">
        <v>219</v>
      </c>
      <c r="AJ179" s="34" t="s">
        <v>196</v>
      </c>
      <c r="AK179" s="34" t="s">
        <v>197</v>
      </c>
      <c r="AL179" s="34" t="s">
        <v>210</v>
      </c>
      <c r="AM179" s="34" t="s">
        <v>211</v>
      </c>
      <c r="AN179" s="2">
        <f t="shared" si="23"/>
        <v>177</v>
      </c>
    </row>
    <row r="180" spans="34:40" ht="14.25" customHeight="1">
      <c r="AH180" s="34" t="s">
        <v>195</v>
      </c>
      <c r="AI180" s="34" t="s">
        <v>219</v>
      </c>
      <c r="AJ180" s="34" t="s">
        <v>196</v>
      </c>
      <c r="AK180" s="34" t="s">
        <v>197</v>
      </c>
      <c r="AL180" s="34" t="s">
        <v>210</v>
      </c>
      <c r="AM180" s="34" t="s">
        <v>209</v>
      </c>
      <c r="AN180" s="2">
        <f t="shared" si="23"/>
        <v>178</v>
      </c>
    </row>
    <row r="181" spans="34:40" ht="14.25" customHeight="1">
      <c r="AH181" s="34" t="s">
        <v>195</v>
      </c>
      <c r="AI181" s="34" t="s">
        <v>219</v>
      </c>
      <c r="AJ181" s="34" t="s">
        <v>196</v>
      </c>
      <c r="AK181" s="34" t="s">
        <v>197</v>
      </c>
      <c r="AL181" s="34" t="s">
        <v>212</v>
      </c>
      <c r="AM181" s="34" t="s">
        <v>196</v>
      </c>
      <c r="AN181" s="2">
        <f t="shared" si="23"/>
        <v>179</v>
      </c>
    </row>
    <row r="182" spans="34:40" ht="14.25" customHeight="1">
      <c r="AH182" s="34" t="s">
        <v>195</v>
      </c>
      <c r="AI182" s="34" t="s">
        <v>219</v>
      </c>
      <c r="AJ182" s="34" t="s">
        <v>196</v>
      </c>
      <c r="AK182" s="34" t="s">
        <v>197</v>
      </c>
      <c r="AL182" s="34" t="s">
        <v>213</v>
      </c>
      <c r="AM182" s="34" t="s">
        <v>196</v>
      </c>
      <c r="AN182" s="2">
        <f t="shared" si="23"/>
        <v>180</v>
      </c>
    </row>
    <row r="183" spans="34:40" ht="14.25" customHeight="1">
      <c r="AN183" s="281"/>
    </row>
    <row r="184" spans="34:40" ht="14.25" customHeight="1">
      <c r="AN184" s="281"/>
    </row>
    <row r="185" spans="34:40" ht="14.25" customHeight="1">
      <c r="AN185" s="281"/>
    </row>
    <row r="186" spans="34:40" ht="14.25" customHeight="1">
      <c r="AN186" s="281"/>
    </row>
    <row r="187" spans="34:40" ht="14.25" customHeight="1">
      <c r="AN187" s="281"/>
    </row>
    <row r="188" spans="34:40" ht="14.25" customHeight="1">
      <c r="AN188" s="281"/>
    </row>
    <row r="189" spans="34:40" ht="14.25" customHeight="1">
      <c r="AN189" s="281"/>
    </row>
    <row r="190" spans="34:40" ht="14.25" customHeight="1">
      <c r="AN190" s="281"/>
    </row>
    <row r="237" spans="40:40" ht="14.25" customHeight="1">
      <c r="AN237" s="281"/>
    </row>
    <row r="238" spans="40:40" ht="14.25" customHeight="1">
      <c r="AN238" s="281"/>
    </row>
    <row r="239" spans="40:40" ht="14.25" customHeight="1">
      <c r="AN239" s="281"/>
    </row>
    <row r="240" spans="40:40" ht="14.25" customHeight="1">
      <c r="AN240" s="281"/>
    </row>
    <row r="241" spans="40:40" ht="14.25" customHeight="1">
      <c r="AN241" s="281"/>
    </row>
    <row r="242" spans="40:40" ht="14.25" customHeight="1">
      <c r="AN242" s="281"/>
    </row>
    <row r="243" spans="40:40" ht="14.25" customHeight="1">
      <c r="AN243" s="281"/>
    </row>
    <row r="244" spans="40:40" ht="14.25" customHeight="1">
      <c r="AN244" s="281"/>
    </row>
    <row r="245" spans="40:40" ht="14.25" customHeight="1">
      <c r="AN245" s="281"/>
    </row>
    <row r="246" spans="40:40" ht="14.25" customHeight="1">
      <c r="AN246" s="281"/>
    </row>
    <row r="247" spans="40:40" ht="14.25" customHeight="1">
      <c r="AN247" s="281"/>
    </row>
    <row r="248" spans="40:40" ht="14.25" customHeight="1">
      <c r="AN248" s="281"/>
    </row>
    <row r="249" spans="40:40" ht="14.25" customHeight="1">
      <c r="AN249" s="281"/>
    </row>
    <row r="250" spans="40:40" ht="14.25" customHeight="1">
      <c r="AN250" s="281"/>
    </row>
    <row r="251" spans="40:40" ht="14.25" customHeight="1">
      <c r="AN251" s="281"/>
    </row>
    <row r="252" spans="40:40" ht="14.25" customHeight="1">
      <c r="AN252" s="281"/>
    </row>
    <row r="253" spans="40:40" ht="14.25" customHeight="1">
      <c r="AN253" s="281"/>
    </row>
    <row r="254" spans="40:40" ht="14.25" customHeight="1">
      <c r="AN254" s="281"/>
    </row>
    <row r="255" spans="40:40" ht="14.25" customHeight="1">
      <c r="AN255" s="281"/>
    </row>
    <row r="256" spans="40:40" ht="14.25" customHeight="1">
      <c r="AN256" s="281"/>
    </row>
    <row r="257" spans="40:40" ht="14.25" customHeight="1">
      <c r="AN257" s="281"/>
    </row>
    <row r="258" spans="40:40" ht="14.25" customHeight="1">
      <c r="AN258" s="281"/>
    </row>
    <row r="259" spans="40:40" ht="14.25" customHeight="1">
      <c r="AN259" s="281"/>
    </row>
    <row r="260" spans="40:40" ht="14.25" customHeight="1">
      <c r="AN260" s="281"/>
    </row>
    <row r="261" spans="40:40" ht="14.25" customHeight="1">
      <c r="AN261" s="281"/>
    </row>
    <row r="262" spans="40:40" ht="14.25" customHeight="1">
      <c r="AN262" s="281"/>
    </row>
    <row r="263" spans="40:40" ht="14.25" customHeight="1">
      <c r="AN263" s="281"/>
    </row>
    <row r="264" spans="40:40" ht="14.25" customHeight="1">
      <c r="AN264" s="281"/>
    </row>
    <row r="265" spans="40:40" ht="14.25" customHeight="1">
      <c r="AN265" s="281"/>
    </row>
    <row r="266" spans="40:40" ht="14.25" customHeight="1">
      <c r="AN266" s="281"/>
    </row>
    <row r="267" spans="40:40" ht="14.25" customHeight="1">
      <c r="AN267" s="281"/>
    </row>
    <row r="268" spans="40:40" ht="14.25" customHeight="1">
      <c r="AN268" s="281"/>
    </row>
    <row r="269" spans="40:40" ht="14.25" customHeight="1">
      <c r="AN269" s="281"/>
    </row>
    <row r="270" spans="40:40" ht="14.25" customHeight="1">
      <c r="AN270" s="281"/>
    </row>
    <row r="271" spans="40:40" ht="14.25" customHeight="1">
      <c r="AN271" s="281"/>
    </row>
    <row r="272" spans="40:40" ht="14.25" customHeight="1">
      <c r="AN272" s="281"/>
    </row>
    <row r="273" spans="40:40" ht="14.25" customHeight="1">
      <c r="AN273" s="281"/>
    </row>
    <row r="274" spans="40:40" ht="14.25" customHeight="1">
      <c r="AN274" s="281"/>
    </row>
    <row r="275" spans="40:40" ht="14.25" customHeight="1">
      <c r="AN275" s="281"/>
    </row>
    <row r="276" spans="40:40" ht="14.25" customHeight="1">
      <c r="AN276" s="281"/>
    </row>
    <row r="277" spans="40:40" ht="14.25" customHeight="1">
      <c r="AN277" s="281"/>
    </row>
    <row r="278" spans="40:40" ht="14.25" customHeight="1">
      <c r="AN278" s="281"/>
    </row>
    <row r="279" spans="40:40" ht="14.25" customHeight="1">
      <c r="AN279" s="281"/>
    </row>
    <row r="280" spans="40:40" ht="14.25" customHeight="1">
      <c r="AN280" s="281"/>
    </row>
    <row r="281" spans="40:40" ht="14.25" customHeight="1">
      <c r="AN281" s="281"/>
    </row>
    <row r="282" spans="40:40" ht="14.25" customHeight="1">
      <c r="AN282" s="281"/>
    </row>
    <row r="283" spans="40:40" ht="14.25" customHeight="1">
      <c r="AN283" s="281"/>
    </row>
    <row r="284" spans="40:40" ht="14.25" customHeight="1">
      <c r="AN284" s="281"/>
    </row>
    <row r="285" spans="40:40" ht="14.25" customHeight="1">
      <c r="AN285" s="281"/>
    </row>
    <row r="286" spans="40:40" ht="14.25" customHeight="1">
      <c r="AN286" s="281"/>
    </row>
    <row r="287" spans="40:40" ht="14.25" customHeight="1">
      <c r="AN287" s="281"/>
    </row>
    <row r="288" spans="40:40" ht="14.25" customHeight="1">
      <c r="AN288" s="281"/>
    </row>
    <row r="289" spans="40:40" ht="14.25" customHeight="1">
      <c r="AN289" s="281"/>
    </row>
    <row r="290" spans="40:40" ht="14.25" customHeight="1">
      <c r="AN290" s="281"/>
    </row>
    <row r="291" spans="40:40" ht="14.25" customHeight="1">
      <c r="AN291" s="281"/>
    </row>
    <row r="292" spans="40:40" ht="14.25" customHeight="1">
      <c r="AN292" s="281"/>
    </row>
    <row r="293" spans="40:40" ht="14.25" customHeight="1">
      <c r="AN293" s="281"/>
    </row>
    <row r="294" spans="40:40" ht="14.25" customHeight="1">
      <c r="AN294" s="281"/>
    </row>
    <row r="295" spans="40:40" ht="14.25" customHeight="1">
      <c r="AN295" s="281"/>
    </row>
    <row r="296" spans="40:40" ht="14.25" customHeight="1">
      <c r="AN296" s="281"/>
    </row>
    <row r="297" spans="40:40" ht="14.25" customHeight="1">
      <c r="AN297" s="281"/>
    </row>
    <row r="298" spans="40:40" ht="14.25" customHeight="1">
      <c r="AN298" s="281"/>
    </row>
    <row r="299" spans="40:40" ht="14.25" customHeight="1">
      <c r="AN299" s="281"/>
    </row>
    <row r="300" spans="40:40" ht="14.25" customHeight="1">
      <c r="AN300" s="281"/>
    </row>
    <row r="301" spans="40:40" ht="14.25" customHeight="1">
      <c r="AN301" s="281"/>
    </row>
    <row r="302" spans="40:40" ht="14.25" customHeight="1">
      <c r="AN302" s="281"/>
    </row>
    <row r="303" spans="40:40" ht="14.25" customHeight="1">
      <c r="AN303" s="281"/>
    </row>
    <row r="304" spans="40:40" ht="14.25" customHeight="1">
      <c r="AN304" s="281"/>
    </row>
    <row r="305" spans="40:40" ht="14.25" customHeight="1">
      <c r="AN305" s="281"/>
    </row>
    <row r="306" spans="40:40" ht="14.25" customHeight="1">
      <c r="AN306" s="281"/>
    </row>
    <row r="307" spans="40:40" ht="14.25" customHeight="1">
      <c r="AN307" s="281"/>
    </row>
    <row r="308" spans="40:40" ht="14.25" customHeight="1">
      <c r="AN308" s="281"/>
    </row>
    <row r="309" spans="40:40" ht="14.25" customHeight="1">
      <c r="AN309" s="281"/>
    </row>
    <row r="310" spans="40:40" ht="14.25" customHeight="1">
      <c r="AN310" s="281"/>
    </row>
    <row r="311" spans="40:40" ht="14.25" customHeight="1">
      <c r="AN311" s="281"/>
    </row>
    <row r="312" spans="40:40" ht="14.25" customHeight="1">
      <c r="AN312" s="281"/>
    </row>
    <row r="313" spans="40:40" ht="14.25" customHeight="1">
      <c r="AN313" s="281"/>
    </row>
    <row r="314" spans="40:40" ht="14.25" customHeight="1">
      <c r="AN314" s="281"/>
    </row>
    <row r="315" spans="40:40" ht="14.25" customHeight="1">
      <c r="AN315" s="281"/>
    </row>
    <row r="316" spans="40:40" ht="14.25" customHeight="1">
      <c r="AN316" s="281"/>
    </row>
    <row r="317" spans="40:40" ht="14.25" customHeight="1">
      <c r="AN317" s="281"/>
    </row>
    <row r="318" spans="40:40" ht="14.25" customHeight="1">
      <c r="AN318" s="281"/>
    </row>
    <row r="319" spans="40:40" ht="14.25" customHeight="1">
      <c r="AN319" s="281"/>
    </row>
    <row r="320" spans="40:40" ht="14.25" customHeight="1">
      <c r="AN320" s="281"/>
    </row>
    <row r="321" spans="40:40" ht="14.25" customHeight="1">
      <c r="AN321" s="281"/>
    </row>
    <row r="322" spans="40:40" ht="14.25" customHeight="1">
      <c r="AN322" s="281"/>
    </row>
    <row r="323" spans="40:40" ht="14.25" customHeight="1">
      <c r="AN323" s="281"/>
    </row>
    <row r="324" spans="40:40" ht="14.25" customHeight="1">
      <c r="AN324" s="281"/>
    </row>
    <row r="325" spans="40:40" ht="14.25" customHeight="1">
      <c r="AN325" s="281"/>
    </row>
    <row r="326" spans="40:40" ht="14.25" customHeight="1">
      <c r="AN326" s="281"/>
    </row>
    <row r="327" spans="40:40" ht="14.25" customHeight="1">
      <c r="AN327" s="281"/>
    </row>
    <row r="328" spans="40:40" ht="14.25" customHeight="1">
      <c r="AN328" s="281"/>
    </row>
    <row r="329" spans="40:40" ht="14.25" customHeight="1">
      <c r="AN329" s="281"/>
    </row>
    <row r="330" spans="40:40" ht="14.25" customHeight="1">
      <c r="AN330" s="281"/>
    </row>
    <row r="331" spans="40:40" ht="14.25" customHeight="1">
      <c r="AN331" s="281"/>
    </row>
    <row r="332" spans="40:40" ht="14.25" customHeight="1">
      <c r="AN332" s="281"/>
    </row>
    <row r="333" spans="40:40" ht="14.25" customHeight="1">
      <c r="AN333" s="281"/>
    </row>
    <row r="334" spans="40:40" ht="14.25" customHeight="1">
      <c r="AN334" s="281"/>
    </row>
    <row r="335" spans="40:40" ht="14.25" customHeight="1">
      <c r="AN335" s="281"/>
    </row>
    <row r="336" spans="40:40" ht="14.25" customHeight="1">
      <c r="AN336" s="281"/>
    </row>
    <row r="337" spans="40:40" ht="14.25" customHeight="1">
      <c r="AN337" s="281"/>
    </row>
    <row r="338" spans="40:40" ht="14.25" customHeight="1">
      <c r="AN338" s="281"/>
    </row>
    <row r="339" spans="40:40" ht="14.25" customHeight="1">
      <c r="AN339" s="281"/>
    </row>
    <row r="340" spans="40:40" ht="14.25" customHeight="1">
      <c r="AN340" s="281"/>
    </row>
    <row r="341" spans="40:40" ht="14.25" customHeight="1">
      <c r="AN341" s="281"/>
    </row>
    <row r="342" spans="40:40" ht="14.25" customHeight="1">
      <c r="AN342" s="281"/>
    </row>
    <row r="343" spans="40:40" ht="14.25" customHeight="1">
      <c r="AN343" s="281"/>
    </row>
    <row r="344" spans="40:40" ht="14.25" customHeight="1">
      <c r="AN344" s="281"/>
    </row>
    <row r="345" spans="40:40" ht="14.25" customHeight="1">
      <c r="AN345" s="281"/>
    </row>
    <row r="346" spans="40:40" ht="14.25" customHeight="1">
      <c r="AN346" s="281"/>
    </row>
    <row r="347" spans="40:40" ht="14.25" customHeight="1">
      <c r="AN347" s="281"/>
    </row>
    <row r="348" spans="40:40" ht="14.25" customHeight="1">
      <c r="AN348" s="281"/>
    </row>
    <row r="349" spans="40:40" ht="14.25" customHeight="1">
      <c r="AN349" s="281"/>
    </row>
    <row r="350" spans="40:40" ht="14.25" customHeight="1">
      <c r="AN350" s="281"/>
    </row>
    <row r="351" spans="40:40" ht="14.25" customHeight="1">
      <c r="AN351" s="281"/>
    </row>
    <row r="352" spans="40:40" ht="14.25" customHeight="1">
      <c r="AN352" s="281"/>
    </row>
    <row r="353" spans="40:40" ht="14.25" customHeight="1">
      <c r="AN353" s="281"/>
    </row>
    <row r="354" spans="40:40" ht="14.25" customHeight="1">
      <c r="AN354" s="281"/>
    </row>
    <row r="355" spans="40:40" ht="14.25" customHeight="1">
      <c r="AN355" s="281"/>
    </row>
    <row r="356" spans="40:40" ht="14.25" customHeight="1">
      <c r="AN356" s="281"/>
    </row>
    <row r="357" spans="40:40" ht="14.25" customHeight="1">
      <c r="AN357" s="281"/>
    </row>
    <row r="358" spans="40:40" ht="14.25" customHeight="1">
      <c r="AN358" s="281"/>
    </row>
    <row r="359" spans="40:40" ht="14.25" customHeight="1">
      <c r="AN359" s="281"/>
    </row>
    <row r="360" spans="40:40" ht="14.25" customHeight="1">
      <c r="AN360" s="281"/>
    </row>
    <row r="361" spans="40:40" ht="14.25" customHeight="1">
      <c r="AN361" s="281"/>
    </row>
    <row r="362" spans="40:40" ht="14.25" customHeight="1">
      <c r="AN362" s="281"/>
    </row>
    <row r="363" spans="40:40" ht="14.25" customHeight="1">
      <c r="AN363" s="281"/>
    </row>
    <row r="364" spans="40:40" ht="14.25" customHeight="1">
      <c r="AN364" s="281"/>
    </row>
    <row r="365" spans="40:40" ht="14.25" customHeight="1">
      <c r="AN365" s="281"/>
    </row>
    <row r="366" spans="40:40" ht="14.25" customHeight="1">
      <c r="AN366" s="281"/>
    </row>
    <row r="367" spans="40:40" ht="14.25" customHeight="1">
      <c r="AN367" s="281"/>
    </row>
    <row r="368" spans="40:40" ht="14.25" customHeight="1">
      <c r="AN368" s="281"/>
    </row>
    <row r="369" spans="40:40" ht="14.25" customHeight="1">
      <c r="AN369" s="281"/>
    </row>
    <row r="370" spans="40:40" ht="14.25" customHeight="1">
      <c r="AN370" s="281"/>
    </row>
    <row r="371" spans="40:40" ht="14.25" customHeight="1">
      <c r="AN371" s="281"/>
    </row>
    <row r="372" spans="40:40" ht="14.25" customHeight="1">
      <c r="AN372" s="281"/>
    </row>
    <row r="373" spans="40:40" ht="14.25" customHeight="1">
      <c r="AN373" s="281"/>
    </row>
    <row r="374" spans="40:40" ht="14.25" customHeight="1">
      <c r="AN374" s="281"/>
    </row>
    <row r="375" spans="40:40" ht="14.25" customHeight="1">
      <c r="AN375" s="281"/>
    </row>
    <row r="376" spans="40:40" ht="14.25" customHeight="1">
      <c r="AN376" s="281"/>
    </row>
    <row r="377" spans="40:40" ht="14.25" customHeight="1">
      <c r="AN377" s="281"/>
    </row>
    <row r="378" spans="40:40" ht="14.25" customHeight="1">
      <c r="AN378" s="281"/>
    </row>
    <row r="379" spans="40:40" ht="14.25" customHeight="1">
      <c r="AN379" s="281"/>
    </row>
    <row r="380" spans="40:40" ht="14.25" customHeight="1">
      <c r="AN380" s="281"/>
    </row>
    <row r="381" spans="40:40" ht="14.25" customHeight="1">
      <c r="AN381" s="281"/>
    </row>
    <row r="382" spans="40:40" ht="14.25" customHeight="1">
      <c r="AN382" s="281"/>
    </row>
    <row r="383" spans="40:40" ht="14.25" customHeight="1">
      <c r="AN383" s="281"/>
    </row>
    <row r="384" spans="40:40" ht="14.25" customHeight="1">
      <c r="AN384" s="281"/>
    </row>
    <row r="385" spans="40:40" ht="14.25" customHeight="1">
      <c r="AN385" s="281"/>
    </row>
    <row r="386" spans="40:40" ht="14.25" customHeight="1">
      <c r="AN386" s="281"/>
    </row>
    <row r="387" spans="40:40" ht="14.25" customHeight="1">
      <c r="AN387" s="281"/>
    </row>
    <row r="388" spans="40:40" ht="14.25" customHeight="1">
      <c r="AN388" s="281"/>
    </row>
    <row r="389" spans="40:40" ht="14.25" customHeight="1">
      <c r="AN389" s="281"/>
    </row>
    <row r="390" spans="40:40" ht="14.25" customHeight="1">
      <c r="AN390" s="281"/>
    </row>
    <row r="391" spans="40:40" ht="14.25" customHeight="1">
      <c r="AN391" s="281"/>
    </row>
    <row r="392" spans="40:40" ht="14.25" customHeight="1">
      <c r="AN392" s="281"/>
    </row>
    <row r="393" spans="40:40" ht="14.25" customHeight="1">
      <c r="AN393" s="281"/>
    </row>
    <row r="394" spans="40:40" ht="14.25" customHeight="1">
      <c r="AN394" s="281"/>
    </row>
    <row r="395" spans="40:40" ht="14.25" customHeight="1">
      <c r="AN395" s="281"/>
    </row>
    <row r="396" spans="40:40" ht="14.25" customHeight="1">
      <c r="AN396" s="281"/>
    </row>
    <row r="397" spans="40:40" ht="14.25" customHeight="1">
      <c r="AN397" s="281"/>
    </row>
    <row r="398" spans="40:40" ht="14.25" customHeight="1">
      <c r="AN398" s="281"/>
    </row>
    <row r="399" spans="40:40" ht="14.25" customHeight="1">
      <c r="AN399" s="281"/>
    </row>
    <row r="400" spans="40:40" ht="14.25" customHeight="1">
      <c r="AN400" s="281"/>
    </row>
    <row r="401" spans="40:40" ht="14.25" customHeight="1">
      <c r="AN401" s="281"/>
    </row>
    <row r="402" spans="40:40" ht="14.25" customHeight="1">
      <c r="AN402" s="281"/>
    </row>
    <row r="403" spans="40:40" ht="14.25" customHeight="1">
      <c r="AN403" s="281"/>
    </row>
    <row r="404" spans="40:40" ht="14.25" customHeight="1">
      <c r="AN404" s="281"/>
    </row>
    <row r="405" spans="40:40" ht="14.25" customHeight="1">
      <c r="AN405" s="281"/>
    </row>
    <row r="406" spans="40:40" ht="14.25" customHeight="1">
      <c r="AN406" s="281"/>
    </row>
    <row r="407" spans="40:40" ht="14.25" customHeight="1">
      <c r="AN407" s="281"/>
    </row>
    <row r="408" spans="40:40" ht="14.25" customHeight="1">
      <c r="AN408" s="281"/>
    </row>
    <row r="409" spans="40:40" ht="14.25" customHeight="1">
      <c r="AN409" s="281"/>
    </row>
    <row r="410" spans="40:40" ht="14.25" customHeight="1">
      <c r="AN410" s="281"/>
    </row>
    <row r="411" spans="40:40" ht="14.25" customHeight="1">
      <c r="AN411" s="281"/>
    </row>
    <row r="412" spans="40:40" ht="14.25" customHeight="1">
      <c r="AN412" s="281"/>
    </row>
    <row r="413" spans="40:40" ht="14.25" customHeight="1">
      <c r="AN413" s="281"/>
    </row>
    <row r="414" spans="40:40" ht="14.25" customHeight="1">
      <c r="AN414" s="281"/>
    </row>
    <row r="415" spans="40:40" ht="14.25" customHeight="1">
      <c r="AN415" s="281"/>
    </row>
    <row r="416" spans="40:40" ht="14.25" customHeight="1">
      <c r="AN416" s="281"/>
    </row>
    <row r="417" spans="40:40" ht="14.25" customHeight="1">
      <c r="AN417" s="281"/>
    </row>
    <row r="418" spans="40:40" ht="14.25" customHeight="1">
      <c r="AN418" s="281"/>
    </row>
    <row r="419" spans="40:40" ht="14.25" customHeight="1">
      <c r="AN419" s="281"/>
    </row>
    <row r="420" spans="40:40" ht="14.25" customHeight="1">
      <c r="AN420" s="281"/>
    </row>
    <row r="421" spans="40:40" ht="14.25" customHeight="1">
      <c r="AN421" s="281"/>
    </row>
    <row r="422" spans="40:40" ht="14.25" customHeight="1">
      <c r="AN422" s="281"/>
    </row>
    <row r="423" spans="40:40" ht="14.25" customHeight="1">
      <c r="AN423" s="281"/>
    </row>
    <row r="424" spans="40:40" ht="14.25" customHeight="1">
      <c r="AN424" s="281"/>
    </row>
    <row r="425" spans="40:40" ht="14.25" customHeight="1">
      <c r="AN425" s="281"/>
    </row>
    <row r="426" spans="40:40" ht="14.25" customHeight="1">
      <c r="AN426" s="281"/>
    </row>
    <row r="427" spans="40:40" ht="14.25" customHeight="1">
      <c r="AN427" s="281"/>
    </row>
    <row r="428" spans="40:40" ht="14.25" customHeight="1">
      <c r="AN428" s="281"/>
    </row>
    <row r="429" spans="40:40" ht="14.25" customHeight="1">
      <c r="AN429" s="281"/>
    </row>
    <row r="430" spans="40:40" ht="14.25" customHeight="1">
      <c r="AN430" s="281"/>
    </row>
    <row r="431" spans="40:40" ht="14.25" customHeight="1">
      <c r="AN431" s="281"/>
    </row>
    <row r="432" spans="40:40" ht="14.25" customHeight="1">
      <c r="AN432" s="281"/>
    </row>
    <row r="433" spans="40:40" ht="14.25" customHeight="1">
      <c r="AN433" s="281"/>
    </row>
    <row r="434" spans="40:40" ht="14.25" customHeight="1">
      <c r="AN434" s="281"/>
    </row>
    <row r="435" spans="40:40" ht="14.25" customHeight="1">
      <c r="AN435" s="281"/>
    </row>
    <row r="436" spans="40:40" ht="14.25" customHeight="1">
      <c r="AN436" s="281"/>
    </row>
    <row r="437" spans="40:40" ht="14.25" customHeight="1">
      <c r="AN437" s="281"/>
    </row>
    <row r="438" spans="40:40" ht="14.25" customHeight="1">
      <c r="AN438" s="281"/>
    </row>
    <row r="439" spans="40:40" ht="14.25" customHeight="1">
      <c r="AN439" s="281"/>
    </row>
    <row r="440" spans="40:40" ht="14.25" customHeight="1">
      <c r="AN440" s="281"/>
    </row>
    <row r="441" spans="40:40" ht="14.25" customHeight="1">
      <c r="AN441" s="281"/>
    </row>
    <row r="442" spans="40:40" ht="14.25" customHeight="1">
      <c r="AN442" s="281"/>
    </row>
    <row r="443" spans="40:40" ht="14.25" customHeight="1">
      <c r="AN443" s="281"/>
    </row>
    <row r="444" spans="40:40" ht="14.25" customHeight="1">
      <c r="AN444" s="281"/>
    </row>
    <row r="445" spans="40:40" ht="14.25" customHeight="1">
      <c r="AN445" s="281"/>
    </row>
    <row r="446" spans="40:40" ht="14.25" customHeight="1">
      <c r="AN446" s="281"/>
    </row>
    <row r="447" spans="40:40" ht="14.25" customHeight="1">
      <c r="AN447" s="281"/>
    </row>
    <row r="448" spans="40:40" ht="14.25" customHeight="1">
      <c r="AN448" s="281"/>
    </row>
    <row r="449" spans="40:40" ht="14.25" customHeight="1">
      <c r="AN449" s="281"/>
    </row>
    <row r="450" spans="40:40" ht="14.25" customHeight="1">
      <c r="AN450" s="281"/>
    </row>
    <row r="451" spans="40:40" ht="14.25" customHeight="1">
      <c r="AN451" s="281"/>
    </row>
    <row r="452" spans="40:40" ht="14.25" customHeight="1">
      <c r="AN452" s="281"/>
    </row>
    <row r="453" spans="40:40" ht="14.25" customHeight="1">
      <c r="AN453" s="281"/>
    </row>
    <row r="454" spans="40:40" ht="14.25" customHeight="1">
      <c r="AN454" s="281"/>
    </row>
    <row r="455" spans="40:40" ht="14.25" customHeight="1">
      <c r="AN455" s="281"/>
    </row>
    <row r="456" spans="40:40" ht="14.25" customHeight="1">
      <c r="AN456" s="281"/>
    </row>
    <row r="457" spans="40:40" ht="14.25" customHeight="1">
      <c r="AN457" s="281"/>
    </row>
    <row r="458" spans="40:40" ht="14.25" customHeight="1">
      <c r="AN458" s="281"/>
    </row>
    <row r="459" spans="40:40" ht="14.25" customHeight="1">
      <c r="AN459" s="281"/>
    </row>
    <row r="460" spans="40:40" ht="14.25" customHeight="1">
      <c r="AN460" s="281"/>
    </row>
    <row r="461" spans="40:40" ht="14.25" customHeight="1">
      <c r="AN461" s="281"/>
    </row>
    <row r="462" spans="40:40" ht="14.25" customHeight="1">
      <c r="AN462" s="281"/>
    </row>
    <row r="463" spans="40:40" ht="14.25" customHeight="1">
      <c r="AN463" s="281"/>
    </row>
    <row r="464" spans="40:40" ht="14.25" customHeight="1">
      <c r="AN464" s="281"/>
    </row>
    <row r="465" spans="40:40" ht="14.25" customHeight="1">
      <c r="AN465" s="281"/>
    </row>
    <row r="466" spans="40:40" ht="14.25" customHeight="1">
      <c r="AN466" s="281"/>
    </row>
    <row r="467" spans="40:40" ht="14.25" customHeight="1">
      <c r="AN467" s="281"/>
    </row>
    <row r="468" spans="40:40" ht="14.25" customHeight="1">
      <c r="AN468" s="281"/>
    </row>
    <row r="469" spans="40:40" ht="14.25" customHeight="1">
      <c r="AN469" s="281"/>
    </row>
    <row r="470" spans="40:40" ht="14.25" customHeight="1">
      <c r="AN470" s="281"/>
    </row>
    <row r="471" spans="40:40" ht="14.25" customHeight="1">
      <c r="AN471" s="281"/>
    </row>
    <row r="472" spans="40:40" ht="14.25" customHeight="1">
      <c r="AN472" s="281"/>
    </row>
    <row r="473" spans="40:40" ht="14.25" customHeight="1">
      <c r="AN473" s="281"/>
    </row>
    <row r="474" spans="40:40" ht="14.25" customHeight="1">
      <c r="AN474" s="281"/>
    </row>
    <row r="475" spans="40:40" ht="14.25" customHeight="1">
      <c r="AN475" s="281"/>
    </row>
    <row r="476" spans="40:40" ht="14.25" customHeight="1">
      <c r="AN476" s="281"/>
    </row>
    <row r="477" spans="40:40" ht="14.25" customHeight="1">
      <c r="AN477" s="281"/>
    </row>
    <row r="478" spans="40:40" ht="14.25" customHeight="1">
      <c r="AN478" s="281"/>
    </row>
    <row r="479" spans="40:40" ht="14.25" customHeight="1">
      <c r="AN479" s="281"/>
    </row>
    <row r="480" spans="40:40" ht="14.25" customHeight="1">
      <c r="AN480" s="281"/>
    </row>
    <row r="481" spans="40:40" ht="14.25" customHeight="1">
      <c r="AN481" s="281"/>
    </row>
    <row r="482" spans="40:40" ht="14.25" customHeight="1">
      <c r="AN482" s="281"/>
    </row>
    <row r="483" spans="40:40" ht="14.25" customHeight="1">
      <c r="AN483" s="281"/>
    </row>
    <row r="484" spans="40:40" ht="14.25" customHeight="1">
      <c r="AN484" s="281"/>
    </row>
    <row r="485" spans="40:40" ht="14.25" customHeight="1">
      <c r="AN485" s="281"/>
    </row>
    <row r="486" spans="40:40" ht="14.25" customHeight="1">
      <c r="AN486" s="281"/>
    </row>
    <row r="487" spans="40:40" ht="14.25" customHeight="1">
      <c r="AN487" s="281"/>
    </row>
    <row r="488" spans="40:40" ht="14.25" customHeight="1">
      <c r="AN488" s="281"/>
    </row>
    <row r="489" spans="40:40" ht="14.25" customHeight="1">
      <c r="AN489" s="281"/>
    </row>
    <row r="490" spans="40:40" ht="14.25" customHeight="1">
      <c r="AN490" s="281"/>
    </row>
    <row r="491" spans="40:40" ht="14.25" customHeight="1">
      <c r="AN491" s="281"/>
    </row>
    <row r="492" spans="40:40" ht="14.25" customHeight="1">
      <c r="AN492" s="281"/>
    </row>
    <row r="493" spans="40:40" ht="14.25" customHeight="1">
      <c r="AN493" s="281"/>
    </row>
    <row r="494" spans="40:40" ht="14.25" customHeight="1">
      <c r="AN494" s="281"/>
    </row>
    <row r="495" spans="40:40" ht="14.25" customHeight="1">
      <c r="AN495" s="281"/>
    </row>
    <row r="496" spans="40:40" ht="14.25" customHeight="1">
      <c r="AN496" s="281"/>
    </row>
    <row r="497" spans="40:40" ht="14.25" customHeight="1">
      <c r="AN497" s="281"/>
    </row>
    <row r="498" spans="40:40" ht="14.25" customHeight="1">
      <c r="AN498" s="281"/>
    </row>
    <row r="499" spans="40:40" ht="14.25" customHeight="1">
      <c r="AN499" s="281"/>
    </row>
    <row r="500" spans="40:40" ht="14.25" customHeight="1">
      <c r="AN500" s="281"/>
    </row>
    <row r="501" spans="40:40" ht="14.25" customHeight="1">
      <c r="AN501" s="281"/>
    </row>
    <row r="502" spans="40:40" ht="14.25" customHeight="1">
      <c r="AN502" s="281"/>
    </row>
    <row r="503" spans="40:40" ht="14.25" customHeight="1">
      <c r="AN503" s="281"/>
    </row>
    <row r="504" spans="40:40" ht="14.25" customHeight="1">
      <c r="AN504" s="281"/>
    </row>
    <row r="505" spans="40:40" ht="14.25" customHeight="1">
      <c r="AN505" s="281"/>
    </row>
    <row r="506" spans="40:40" ht="14.25" customHeight="1">
      <c r="AN506" s="281"/>
    </row>
    <row r="507" spans="40:40" ht="14.25" customHeight="1">
      <c r="AN507" s="281"/>
    </row>
    <row r="508" spans="40:40" ht="14.25" customHeight="1">
      <c r="AN508" s="281"/>
    </row>
    <row r="509" spans="40:40" ht="14.25" customHeight="1">
      <c r="AN509" s="281"/>
    </row>
    <row r="510" spans="40:40" ht="14.25" customHeight="1">
      <c r="AN510" s="281"/>
    </row>
    <row r="511" spans="40:40" ht="14.25" customHeight="1">
      <c r="AN511" s="281"/>
    </row>
    <row r="512" spans="40:40" ht="14.25" customHeight="1">
      <c r="AN512" s="281"/>
    </row>
    <row r="513" spans="40:40" ht="14.25" customHeight="1">
      <c r="AN513" s="281"/>
    </row>
    <row r="514" spans="40:40" ht="14.25" customHeight="1">
      <c r="AN514" s="281"/>
    </row>
    <row r="515" spans="40:40" ht="14.25" customHeight="1">
      <c r="AN515" s="281"/>
    </row>
    <row r="516" spans="40:40" ht="14.25" customHeight="1">
      <c r="AN516" s="281"/>
    </row>
    <row r="517" spans="40:40" ht="14.25" customHeight="1">
      <c r="AN517" s="281"/>
    </row>
    <row r="518" spans="40:40" ht="14.25" customHeight="1">
      <c r="AN518" s="281"/>
    </row>
    <row r="519" spans="40:40" ht="14.25" customHeight="1">
      <c r="AN519" s="281"/>
    </row>
    <row r="520" spans="40:40" ht="14.25" customHeight="1">
      <c r="AN520" s="281"/>
    </row>
    <row r="521" spans="40:40" ht="14.25" customHeight="1">
      <c r="AN521" s="281"/>
    </row>
    <row r="522" spans="40:40" ht="14.25" customHeight="1">
      <c r="AN522" s="281"/>
    </row>
    <row r="523" spans="40:40" ht="14.25" customHeight="1">
      <c r="AN523" s="281"/>
    </row>
    <row r="524" spans="40:40" ht="14.25" customHeight="1">
      <c r="AN524" s="281"/>
    </row>
  </sheetData>
  <mergeCells count="18">
    <mergeCell ref="O4:O6"/>
    <mergeCell ref="P4:Q4"/>
    <mergeCell ref="R4:T4"/>
    <mergeCell ref="U4:U6"/>
    <mergeCell ref="V4:V6"/>
    <mergeCell ref="P5:P6"/>
    <mergeCell ref="Q5:Q6"/>
    <mergeCell ref="R5:R6"/>
    <mergeCell ref="S5:T5"/>
    <mergeCell ref="A22:M22"/>
    <mergeCell ref="C4:C6"/>
    <mergeCell ref="D4:D6"/>
    <mergeCell ref="E4:E6"/>
    <mergeCell ref="F4:F6"/>
    <mergeCell ref="G4:G6"/>
    <mergeCell ref="H4:H6"/>
    <mergeCell ref="I4:I6"/>
    <mergeCell ref="J4:J6"/>
  </mergeCells>
  <phoneticPr fontId="2"/>
  <pageMargins left="0.75" right="0.75" top="1" bottom="1" header="0.5" footer="0.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U639"/>
  <sheetViews>
    <sheetView zoomScale="50" zoomScaleNormal="50" workbookViewId="0">
      <selection activeCell="E34" sqref="E34"/>
    </sheetView>
  </sheetViews>
  <sheetFormatPr defaultRowHeight="14.25" customHeight="1"/>
  <cols>
    <col min="1" max="1" width="27.5" customWidth="1"/>
    <col min="2" max="2" width="3.375" customWidth="1"/>
    <col min="3" max="17" width="4.625" customWidth="1"/>
    <col min="18" max="20" width="5" customWidth="1"/>
    <col min="21" max="21" width="5.875" customWidth="1"/>
    <col min="22" max="22" width="6.75" customWidth="1"/>
    <col min="23" max="23" width="1.625" customWidth="1"/>
    <col min="24" max="24" width="3.5" customWidth="1"/>
    <col min="25" max="25" width="4.125" customWidth="1"/>
    <col min="26" max="26" width="5.5" customWidth="1"/>
    <col min="27" max="32" width="1.625" customWidth="1"/>
    <col min="34" max="34" width="4.5" customWidth="1"/>
    <col min="35" max="39" width="3.875" customWidth="1"/>
    <col min="40" max="40" width="8.5" customWidth="1"/>
  </cols>
  <sheetData>
    <row r="1" spans="1:73" ht="33" customHeight="1">
      <c r="A1" s="338" t="s">
        <v>79</v>
      </c>
      <c r="B1" s="246"/>
      <c r="C1" s="246"/>
      <c r="D1" s="246"/>
      <c r="E1" s="78"/>
      <c r="F1" s="78"/>
      <c r="G1" s="78"/>
      <c r="H1" s="78"/>
      <c r="I1" s="78"/>
      <c r="J1" s="78"/>
      <c r="K1" s="78"/>
      <c r="L1" s="78"/>
      <c r="M1" s="78"/>
      <c r="N1" s="78"/>
      <c r="O1" s="78"/>
      <c r="P1" s="78"/>
      <c r="Q1" s="78"/>
      <c r="R1" s="78"/>
      <c r="S1" s="78"/>
      <c r="T1" s="78"/>
      <c r="U1" s="246"/>
      <c r="V1" s="339" t="s">
        <v>41</v>
      </c>
      <c r="W1" s="246"/>
      <c r="AG1" s="5" t="s">
        <v>25</v>
      </c>
      <c r="AH1" s="3">
        <f>C9-1</f>
        <v>180</v>
      </c>
      <c r="AN1" s="1" t="s">
        <v>0</v>
      </c>
      <c r="AO1">
        <v>1980</v>
      </c>
      <c r="AP1">
        <f>AO1+1</f>
        <v>1981</v>
      </c>
      <c r="AQ1">
        <f>AP1+1</f>
        <v>1982</v>
      </c>
      <c r="AR1">
        <f t="shared" ref="AR1:BU1" si="0">AQ1+1</f>
        <v>1983</v>
      </c>
      <c r="AS1">
        <f t="shared" si="0"/>
        <v>1984</v>
      </c>
      <c r="AT1">
        <f t="shared" si="0"/>
        <v>1985</v>
      </c>
      <c r="AU1">
        <f t="shared" si="0"/>
        <v>1986</v>
      </c>
      <c r="AV1">
        <f t="shared" si="0"/>
        <v>1987</v>
      </c>
      <c r="AW1">
        <f t="shared" si="0"/>
        <v>1988</v>
      </c>
      <c r="AX1">
        <f t="shared" si="0"/>
        <v>1989</v>
      </c>
      <c r="AY1">
        <f t="shared" si="0"/>
        <v>1990</v>
      </c>
      <c r="AZ1">
        <f t="shared" si="0"/>
        <v>1991</v>
      </c>
      <c r="BA1">
        <f t="shared" si="0"/>
        <v>1992</v>
      </c>
      <c r="BB1">
        <f t="shared" si="0"/>
        <v>1993</v>
      </c>
      <c r="BC1">
        <f t="shared" si="0"/>
        <v>1994</v>
      </c>
      <c r="BD1">
        <f t="shared" si="0"/>
        <v>1995</v>
      </c>
      <c r="BE1">
        <f t="shared" si="0"/>
        <v>1996</v>
      </c>
      <c r="BF1">
        <f t="shared" si="0"/>
        <v>1997</v>
      </c>
      <c r="BG1">
        <f t="shared" si="0"/>
        <v>1998</v>
      </c>
      <c r="BH1">
        <f t="shared" si="0"/>
        <v>1999</v>
      </c>
      <c r="BI1">
        <f t="shared" si="0"/>
        <v>2000</v>
      </c>
      <c r="BJ1">
        <f t="shared" si="0"/>
        <v>2001</v>
      </c>
      <c r="BK1">
        <f t="shared" si="0"/>
        <v>2002</v>
      </c>
      <c r="BL1">
        <f t="shared" si="0"/>
        <v>2003</v>
      </c>
      <c r="BM1">
        <f t="shared" si="0"/>
        <v>2004</v>
      </c>
      <c r="BN1">
        <f t="shared" si="0"/>
        <v>2005</v>
      </c>
      <c r="BO1">
        <f t="shared" si="0"/>
        <v>2006</v>
      </c>
      <c r="BP1">
        <f t="shared" si="0"/>
        <v>2007</v>
      </c>
      <c r="BQ1">
        <f t="shared" si="0"/>
        <v>2008</v>
      </c>
      <c r="BR1">
        <f t="shared" si="0"/>
        <v>2009</v>
      </c>
      <c r="BS1">
        <f t="shared" si="0"/>
        <v>2010</v>
      </c>
      <c r="BT1">
        <f t="shared" si="0"/>
        <v>2011</v>
      </c>
      <c r="BU1">
        <f t="shared" si="0"/>
        <v>2012</v>
      </c>
    </row>
    <row r="2" spans="1:73" ht="22.5" customHeight="1">
      <c r="A2" s="338" t="s">
        <v>100</v>
      </c>
      <c r="B2" s="246"/>
      <c r="C2" s="246"/>
      <c r="D2" s="246"/>
      <c r="E2" s="78"/>
      <c r="F2" s="78"/>
      <c r="G2" s="78"/>
      <c r="H2" s="78"/>
      <c r="I2" s="78"/>
      <c r="J2" s="78"/>
      <c r="K2" s="78"/>
      <c r="L2" s="78"/>
      <c r="M2" s="78"/>
      <c r="N2" s="78"/>
      <c r="O2" s="78"/>
      <c r="P2" s="78"/>
      <c r="Q2" s="78"/>
      <c r="R2" s="78"/>
      <c r="S2" s="78"/>
      <c r="T2" s="78"/>
      <c r="U2" s="246"/>
      <c r="V2" s="246"/>
      <c r="W2" s="246"/>
      <c r="AH2" t="s">
        <v>4</v>
      </c>
      <c r="AI2" t="s">
        <v>5</v>
      </c>
      <c r="AJ2" t="s">
        <v>6</v>
      </c>
      <c r="AK2" t="s">
        <v>1</v>
      </c>
      <c r="AL2" t="s">
        <v>2</v>
      </c>
      <c r="AM2" t="s">
        <v>3</v>
      </c>
      <c r="AN2" t="s">
        <v>7</v>
      </c>
    </row>
    <row r="3" spans="1:73" ht="14.25" customHeight="1" thickBot="1">
      <c r="A3" s="79"/>
      <c r="B3" s="80"/>
      <c r="C3" s="79"/>
      <c r="D3" s="79"/>
      <c r="E3" s="79"/>
      <c r="F3" s="79"/>
      <c r="G3" s="79"/>
      <c r="H3" s="79"/>
      <c r="I3" s="79"/>
      <c r="J3" s="79"/>
      <c r="K3" s="79"/>
      <c r="L3" s="79"/>
      <c r="M3" s="79"/>
      <c r="N3" s="79"/>
      <c r="O3" s="79"/>
      <c r="P3" s="79"/>
      <c r="Q3" s="79"/>
      <c r="R3" s="79"/>
      <c r="S3" s="79"/>
      <c r="T3" s="79"/>
      <c r="U3" s="79"/>
      <c r="V3" s="79"/>
      <c r="W3" s="78"/>
      <c r="AH3" s="336" t="s">
        <v>220</v>
      </c>
      <c r="AI3" s="336" t="s">
        <v>198</v>
      </c>
      <c r="AJ3" s="336" t="s">
        <v>196</v>
      </c>
      <c r="AK3" s="336" t="s">
        <v>197</v>
      </c>
      <c r="AL3" s="336" t="s">
        <v>198</v>
      </c>
      <c r="AM3" s="336" t="s">
        <v>196</v>
      </c>
      <c r="AN3" s="2">
        <f>AH1+1</f>
        <v>181</v>
      </c>
    </row>
    <row r="4" spans="1:73" ht="14.25" customHeight="1" thickTop="1">
      <c r="A4" s="79"/>
      <c r="B4" s="80"/>
      <c r="C4" s="692" t="s">
        <v>152</v>
      </c>
      <c r="D4" s="693" t="s">
        <v>26</v>
      </c>
      <c r="E4" s="693" t="s">
        <v>182</v>
      </c>
      <c r="F4" s="693" t="s">
        <v>183</v>
      </c>
      <c r="G4" s="693" t="s">
        <v>27</v>
      </c>
      <c r="H4" s="693" t="s">
        <v>155</v>
      </c>
      <c r="I4" s="693" t="s">
        <v>156</v>
      </c>
      <c r="J4" s="693" t="s">
        <v>157</v>
      </c>
      <c r="K4" s="340" t="s">
        <v>281</v>
      </c>
      <c r="L4" s="341"/>
      <c r="M4" s="342"/>
      <c r="N4" s="342"/>
      <c r="O4" s="693" t="s">
        <v>28</v>
      </c>
      <c r="P4" s="693" t="s">
        <v>29</v>
      </c>
      <c r="Q4" s="693"/>
      <c r="R4" s="693" t="s">
        <v>30</v>
      </c>
      <c r="S4" s="693"/>
      <c r="T4" s="693"/>
      <c r="U4" s="693" t="s">
        <v>158</v>
      </c>
      <c r="V4" s="694" t="s">
        <v>31</v>
      </c>
      <c r="W4" s="343"/>
      <c r="AH4" s="336" t="s">
        <v>220</v>
      </c>
      <c r="AI4" s="336" t="s">
        <v>198</v>
      </c>
      <c r="AJ4" s="336" t="s">
        <v>196</v>
      </c>
      <c r="AK4" s="34" t="s">
        <v>197</v>
      </c>
      <c r="AL4" s="34" t="s">
        <v>199</v>
      </c>
      <c r="AM4" s="34" t="s">
        <v>196</v>
      </c>
      <c r="AN4" s="2">
        <f t="shared" ref="AN4:AN67" si="1">AN3+1</f>
        <v>182</v>
      </c>
    </row>
    <row r="5" spans="1:73" ht="14.25" customHeight="1">
      <c r="A5" s="79"/>
      <c r="B5" s="80"/>
      <c r="C5" s="714"/>
      <c r="D5" s="715"/>
      <c r="E5" s="715"/>
      <c r="F5" s="715"/>
      <c r="G5" s="715"/>
      <c r="H5" s="715"/>
      <c r="I5" s="715"/>
      <c r="J5" s="715"/>
      <c r="K5" s="344" t="s">
        <v>282</v>
      </c>
      <c r="L5" s="344" t="s">
        <v>282</v>
      </c>
      <c r="M5" s="345" t="s">
        <v>282</v>
      </c>
      <c r="N5" s="345" t="s">
        <v>282</v>
      </c>
      <c r="O5" s="715"/>
      <c r="P5" s="715" t="s">
        <v>32</v>
      </c>
      <c r="Q5" s="715" t="s">
        <v>33</v>
      </c>
      <c r="R5" s="715" t="s">
        <v>34</v>
      </c>
      <c r="S5" s="715" t="s">
        <v>35</v>
      </c>
      <c r="T5" s="715"/>
      <c r="U5" s="715"/>
      <c r="V5" s="716"/>
      <c r="W5" s="343"/>
      <c r="AH5" s="336" t="s">
        <v>220</v>
      </c>
      <c r="AI5" s="336" t="s">
        <v>198</v>
      </c>
      <c r="AJ5" s="336" t="s">
        <v>196</v>
      </c>
      <c r="AK5" s="34" t="s">
        <v>197</v>
      </c>
      <c r="AL5" s="34" t="s">
        <v>200</v>
      </c>
      <c r="AM5" s="34" t="s">
        <v>196</v>
      </c>
      <c r="AN5" s="2">
        <f t="shared" si="1"/>
        <v>183</v>
      </c>
    </row>
    <row r="6" spans="1:73" ht="14.25" customHeight="1">
      <c r="A6" s="79"/>
      <c r="B6" s="80"/>
      <c r="C6" s="714"/>
      <c r="D6" s="715"/>
      <c r="E6" s="715"/>
      <c r="F6" s="715"/>
      <c r="G6" s="715"/>
      <c r="H6" s="715"/>
      <c r="I6" s="715"/>
      <c r="J6" s="715"/>
      <c r="K6" s="346" t="s">
        <v>283</v>
      </c>
      <c r="L6" s="346" t="s">
        <v>284</v>
      </c>
      <c r="M6" s="345" t="s">
        <v>291</v>
      </c>
      <c r="N6" s="345" t="s">
        <v>286</v>
      </c>
      <c r="O6" s="715"/>
      <c r="P6" s="715"/>
      <c r="Q6" s="715"/>
      <c r="R6" s="715"/>
      <c r="S6" s="150" t="s">
        <v>32</v>
      </c>
      <c r="T6" s="150" t="s">
        <v>33</v>
      </c>
      <c r="U6" s="715"/>
      <c r="V6" s="716"/>
      <c r="W6" s="343"/>
      <c r="AH6" s="336" t="s">
        <v>220</v>
      </c>
      <c r="AI6" s="336" t="s">
        <v>198</v>
      </c>
      <c r="AJ6" s="336" t="s">
        <v>196</v>
      </c>
      <c r="AK6" s="34" t="s">
        <v>197</v>
      </c>
      <c r="AL6" s="34" t="s">
        <v>201</v>
      </c>
      <c r="AM6" s="34" t="s">
        <v>196</v>
      </c>
      <c r="AN6" s="2">
        <f t="shared" si="1"/>
        <v>184</v>
      </c>
    </row>
    <row r="7" spans="1:73" ht="14.25" customHeight="1">
      <c r="A7" s="79"/>
      <c r="B7" s="80"/>
      <c r="C7" s="253" t="s">
        <v>36</v>
      </c>
      <c r="D7" s="254" t="s">
        <v>36</v>
      </c>
      <c r="E7" s="254" t="s">
        <v>36</v>
      </c>
      <c r="F7" s="254" t="s">
        <v>36</v>
      </c>
      <c r="G7" s="154" t="s">
        <v>38</v>
      </c>
      <c r="H7" s="254" t="s">
        <v>36</v>
      </c>
      <c r="I7" s="254" t="s">
        <v>36</v>
      </c>
      <c r="J7" s="254" t="s">
        <v>36</v>
      </c>
      <c r="K7" s="254" t="s">
        <v>36</v>
      </c>
      <c r="L7" s="254" t="s">
        <v>36</v>
      </c>
      <c r="M7" s="254" t="s">
        <v>36</v>
      </c>
      <c r="N7" s="254" t="s">
        <v>36</v>
      </c>
      <c r="O7" s="154" t="s">
        <v>37</v>
      </c>
      <c r="P7" s="154" t="s">
        <v>37</v>
      </c>
      <c r="Q7" s="154" t="s">
        <v>38</v>
      </c>
      <c r="R7" s="154" t="s">
        <v>37</v>
      </c>
      <c r="S7" s="154" t="s">
        <v>37</v>
      </c>
      <c r="T7" s="154" t="s">
        <v>38</v>
      </c>
      <c r="U7" s="154" t="s">
        <v>37</v>
      </c>
      <c r="V7" s="347" t="s">
        <v>37</v>
      </c>
      <c r="W7" s="343"/>
      <c r="AH7" s="336" t="s">
        <v>220</v>
      </c>
      <c r="AI7" s="336" t="s">
        <v>198</v>
      </c>
      <c r="AJ7" s="336" t="s">
        <v>196</v>
      </c>
      <c r="AK7" s="34" t="s">
        <v>197</v>
      </c>
      <c r="AL7" s="34" t="s">
        <v>202</v>
      </c>
      <c r="AM7" s="34" t="s">
        <v>196</v>
      </c>
      <c r="AN7" s="2">
        <f t="shared" si="1"/>
        <v>185</v>
      </c>
    </row>
    <row r="8" spans="1:73" ht="14.25" customHeight="1" thickBot="1">
      <c r="A8" s="79"/>
      <c r="B8" s="80"/>
      <c r="C8" s="256" t="s">
        <v>160</v>
      </c>
      <c r="D8" s="257" t="s">
        <v>161</v>
      </c>
      <c r="E8" s="257" t="s">
        <v>162</v>
      </c>
      <c r="F8" s="257" t="s">
        <v>163</v>
      </c>
      <c r="G8" s="258" t="s">
        <v>164</v>
      </c>
      <c r="H8" s="257" t="s">
        <v>165</v>
      </c>
      <c r="I8" s="257" t="s">
        <v>166</v>
      </c>
      <c r="J8" s="257" t="s">
        <v>167</v>
      </c>
      <c r="K8" s="257" t="s">
        <v>168</v>
      </c>
      <c r="L8" s="257" t="s">
        <v>169</v>
      </c>
      <c r="M8" s="257" t="s">
        <v>170</v>
      </c>
      <c r="N8" s="257" t="s">
        <v>171</v>
      </c>
      <c r="O8" s="257" t="s">
        <v>172</v>
      </c>
      <c r="P8" s="257" t="s">
        <v>173</v>
      </c>
      <c r="Q8" s="257" t="s">
        <v>174</v>
      </c>
      <c r="R8" s="257" t="s">
        <v>175</v>
      </c>
      <c r="S8" s="257" t="s">
        <v>287</v>
      </c>
      <c r="T8" s="257" t="s">
        <v>288</v>
      </c>
      <c r="U8" s="257" t="s">
        <v>289</v>
      </c>
      <c r="V8" s="259" t="s">
        <v>290</v>
      </c>
      <c r="W8" s="78"/>
      <c r="AH8" s="336" t="s">
        <v>220</v>
      </c>
      <c r="AI8" s="336" t="s">
        <v>198</v>
      </c>
      <c r="AJ8" s="336" t="s">
        <v>196</v>
      </c>
      <c r="AK8" s="34" t="s">
        <v>197</v>
      </c>
      <c r="AL8" s="34" t="s">
        <v>203</v>
      </c>
      <c r="AM8" s="34" t="s">
        <v>196</v>
      </c>
      <c r="AN8" s="2">
        <f t="shared" si="1"/>
        <v>186</v>
      </c>
    </row>
    <row r="9" spans="1:73" ht="14.25" customHeight="1" thickTop="1">
      <c r="A9" s="348" t="s">
        <v>101</v>
      </c>
      <c r="B9" s="106">
        <v>1</v>
      </c>
      <c r="C9" s="367">
        <f>'database of supply'!V18+1</f>
        <v>181</v>
      </c>
      <c r="D9" s="368">
        <f>C9+1</f>
        <v>182</v>
      </c>
      <c r="E9" s="368">
        <f t="shared" ref="E9:V10" si="2">D9+1</f>
        <v>183</v>
      </c>
      <c r="F9" s="368">
        <f t="shared" si="2"/>
        <v>184</v>
      </c>
      <c r="G9" s="368">
        <f t="shared" si="2"/>
        <v>185</v>
      </c>
      <c r="H9" s="368">
        <f t="shared" si="2"/>
        <v>186</v>
      </c>
      <c r="I9" s="368">
        <f t="shared" si="2"/>
        <v>187</v>
      </c>
      <c r="J9" s="368">
        <f t="shared" si="2"/>
        <v>188</v>
      </c>
      <c r="K9" s="368">
        <f t="shared" si="2"/>
        <v>189</v>
      </c>
      <c r="L9" s="368">
        <f t="shared" si="2"/>
        <v>190</v>
      </c>
      <c r="M9" s="368">
        <f t="shared" si="2"/>
        <v>191</v>
      </c>
      <c r="N9" s="368">
        <f t="shared" si="2"/>
        <v>192</v>
      </c>
      <c r="O9" s="368">
        <f t="shared" si="2"/>
        <v>193</v>
      </c>
      <c r="P9" s="368">
        <f t="shared" si="2"/>
        <v>194</v>
      </c>
      <c r="Q9" s="368">
        <f t="shared" si="2"/>
        <v>195</v>
      </c>
      <c r="R9" s="368">
        <f t="shared" si="2"/>
        <v>196</v>
      </c>
      <c r="S9" s="368">
        <f t="shared" si="2"/>
        <v>197</v>
      </c>
      <c r="T9" s="368">
        <f t="shared" si="2"/>
        <v>198</v>
      </c>
      <c r="U9" s="368">
        <f t="shared" si="2"/>
        <v>199</v>
      </c>
      <c r="V9" s="369">
        <f t="shared" si="2"/>
        <v>200</v>
      </c>
      <c r="W9" s="78"/>
      <c r="X9" s="336"/>
      <c r="Y9" s="336"/>
      <c r="Z9" s="336"/>
      <c r="AH9" s="336" t="s">
        <v>220</v>
      </c>
      <c r="AI9" s="336" t="s">
        <v>198</v>
      </c>
      <c r="AJ9" s="336" t="s">
        <v>196</v>
      </c>
      <c r="AK9" s="34" t="s">
        <v>197</v>
      </c>
      <c r="AL9" s="34" t="s">
        <v>204</v>
      </c>
      <c r="AM9" s="34" t="s">
        <v>196</v>
      </c>
      <c r="AN9" s="2">
        <f t="shared" si="1"/>
        <v>187</v>
      </c>
    </row>
    <row r="10" spans="1:73" ht="14.25" customHeight="1">
      <c r="A10" s="85" t="s">
        <v>102</v>
      </c>
      <c r="B10" s="107">
        <v>2</v>
      </c>
      <c r="C10" s="349">
        <f>V9+1</f>
        <v>201</v>
      </c>
      <c r="D10" s="350">
        <f>C10+1</f>
        <v>202</v>
      </c>
      <c r="E10" s="350">
        <f t="shared" si="2"/>
        <v>203</v>
      </c>
      <c r="F10" s="350">
        <f t="shared" si="2"/>
        <v>204</v>
      </c>
      <c r="G10" s="350">
        <f t="shared" si="2"/>
        <v>205</v>
      </c>
      <c r="H10" s="350">
        <f t="shared" si="2"/>
        <v>206</v>
      </c>
      <c r="I10" s="350">
        <f t="shared" si="2"/>
        <v>207</v>
      </c>
      <c r="J10" s="350">
        <f t="shared" si="2"/>
        <v>208</v>
      </c>
      <c r="K10" s="350">
        <f t="shared" si="2"/>
        <v>209</v>
      </c>
      <c r="L10" s="350">
        <f t="shared" si="2"/>
        <v>210</v>
      </c>
      <c r="M10" s="350">
        <f t="shared" si="2"/>
        <v>211</v>
      </c>
      <c r="N10" s="350">
        <f t="shared" si="2"/>
        <v>212</v>
      </c>
      <c r="O10" s="350">
        <f t="shared" si="2"/>
        <v>213</v>
      </c>
      <c r="P10" s="350">
        <f t="shared" si="2"/>
        <v>214</v>
      </c>
      <c r="Q10" s="350">
        <f t="shared" si="2"/>
        <v>215</v>
      </c>
      <c r="R10" s="350">
        <f t="shared" si="2"/>
        <v>216</v>
      </c>
      <c r="S10" s="350">
        <f t="shared" si="2"/>
        <v>217</v>
      </c>
      <c r="T10" s="350">
        <f t="shared" si="2"/>
        <v>218</v>
      </c>
      <c r="U10" s="350">
        <f t="shared" si="2"/>
        <v>219</v>
      </c>
      <c r="V10" s="351">
        <f t="shared" si="2"/>
        <v>220</v>
      </c>
      <c r="W10" s="78"/>
      <c r="X10" s="34"/>
      <c r="Y10" s="34"/>
      <c r="Z10" s="34"/>
      <c r="AH10" s="336" t="s">
        <v>220</v>
      </c>
      <c r="AI10" s="336" t="s">
        <v>198</v>
      </c>
      <c r="AJ10" s="336" t="s">
        <v>196</v>
      </c>
      <c r="AK10" s="34" t="s">
        <v>197</v>
      </c>
      <c r="AL10" s="34" t="s">
        <v>205</v>
      </c>
      <c r="AM10" s="34" t="s">
        <v>196</v>
      </c>
      <c r="AN10" s="2">
        <f t="shared" si="1"/>
        <v>188</v>
      </c>
    </row>
    <row r="11" spans="1:73" ht="14.25" customHeight="1">
      <c r="A11" s="85" t="s">
        <v>103</v>
      </c>
      <c r="B11" s="86">
        <v>3</v>
      </c>
      <c r="C11" s="352">
        <f t="shared" ref="C11:C24" si="3">V10+1</f>
        <v>221</v>
      </c>
      <c r="D11" s="353">
        <f t="shared" ref="D11:V11" si="4">C11+1</f>
        <v>222</v>
      </c>
      <c r="E11" s="353">
        <f t="shared" si="4"/>
        <v>223</v>
      </c>
      <c r="F11" s="353">
        <f t="shared" si="4"/>
        <v>224</v>
      </c>
      <c r="G11" s="353">
        <f t="shared" si="4"/>
        <v>225</v>
      </c>
      <c r="H11" s="353">
        <f t="shared" si="4"/>
        <v>226</v>
      </c>
      <c r="I11" s="353">
        <f t="shared" si="4"/>
        <v>227</v>
      </c>
      <c r="J11" s="353">
        <f t="shared" si="4"/>
        <v>228</v>
      </c>
      <c r="K11" s="353">
        <f t="shared" si="4"/>
        <v>229</v>
      </c>
      <c r="L11" s="353">
        <f t="shared" si="4"/>
        <v>230</v>
      </c>
      <c r="M11" s="353">
        <f t="shared" si="4"/>
        <v>231</v>
      </c>
      <c r="N11" s="353">
        <f t="shared" si="4"/>
        <v>232</v>
      </c>
      <c r="O11" s="353">
        <f t="shared" si="4"/>
        <v>233</v>
      </c>
      <c r="P11" s="353">
        <f t="shared" si="4"/>
        <v>234</v>
      </c>
      <c r="Q11" s="353">
        <f t="shared" si="4"/>
        <v>235</v>
      </c>
      <c r="R11" s="353">
        <f t="shared" si="4"/>
        <v>236</v>
      </c>
      <c r="S11" s="353">
        <f t="shared" si="4"/>
        <v>237</v>
      </c>
      <c r="T11" s="353">
        <f t="shared" si="4"/>
        <v>238</v>
      </c>
      <c r="U11" s="353">
        <f t="shared" si="4"/>
        <v>239</v>
      </c>
      <c r="V11" s="354">
        <f t="shared" si="4"/>
        <v>240</v>
      </c>
      <c r="W11" s="78"/>
      <c r="X11" s="34"/>
      <c r="Y11" s="34"/>
      <c r="Z11" s="34"/>
      <c r="AH11" s="336" t="s">
        <v>220</v>
      </c>
      <c r="AI11" s="336" t="s">
        <v>198</v>
      </c>
      <c r="AJ11" s="336" t="s">
        <v>196</v>
      </c>
      <c r="AK11" s="34"/>
      <c r="AL11" s="34"/>
      <c r="AM11" s="34"/>
      <c r="AN11" s="2">
        <f t="shared" si="1"/>
        <v>189</v>
      </c>
    </row>
    <row r="12" spans="1:73" ht="14.25" customHeight="1">
      <c r="A12" s="85" t="s">
        <v>104</v>
      </c>
      <c r="B12" s="86">
        <v>4</v>
      </c>
      <c r="C12" s="352">
        <f t="shared" si="3"/>
        <v>241</v>
      </c>
      <c r="D12" s="353">
        <f t="shared" ref="D12:V12" si="5">C12+1</f>
        <v>242</v>
      </c>
      <c r="E12" s="353">
        <f t="shared" si="5"/>
        <v>243</v>
      </c>
      <c r="F12" s="353">
        <f t="shared" si="5"/>
        <v>244</v>
      </c>
      <c r="G12" s="353">
        <f t="shared" si="5"/>
        <v>245</v>
      </c>
      <c r="H12" s="353">
        <f t="shared" si="5"/>
        <v>246</v>
      </c>
      <c r="I12" s="353">
        <f t="shared" si="5"/>
        <v>247</v>
      </c>
      <c r="J12" s="353">
        <f t="shared" si="5"/>
        <v>248</v>
      </c>
      <c r="K12" s="353">
        <f t="shared" si="5"/>
        <v>249</v>
      </c>
      <c r="L12" s="353">
        <f t="shared" si="5"/>
        <v>250</v>
      </c>
      <c r="M12" s="353">
        <f t="shared" si="5"/>
        <v>251</v>
      </c>
      <c r="N12" s="353">
        <f t="shared" si="5"/>
        <v>252</v>
      </c>
      <c r="O12" s="353">
        <f t="shared" si="5"/>
        <v>253</v>
      </c>
      <c r="P12" s="353">
        <f t="shared" si="5"/>
        <v>254</v>
      </c>
      <c r="Q12" s="353">
        <f t="shared" si="5"/>
        <v>255</v>
      </c>
      <c r="R12" s="353">
        <f t="shared" si="5"/>
        <v>256</v>
      </c>
      <c r="S12" s="353">
        <f t="shared" si="5"/>
        <v>257</v>
      </c>
      <c r="T12" s="353">
        <f t="shared" si="5"/>
        <v>258</v>
      </c>
      <c r="U12" s="353">
        <f t="shared" si="5"/>
        <v>259</v>
      </c>
      <c r="V12" s="354">
        <f t="shared" si="5"/>
        <v>260</v>
      </c>
      <c r="W12" s="78"/>
      <c r="X12" s="34"/>
      <c r="Y12" s="34"/>
      <c r="Z12" s="34"/>
      <c r="AH12" s="336" t="s">
        <v>220</v>
      </c>
      <c r="AI12" s="336" t="s">
        <v>198</v>
      </c>
      <c r="AJ12" s="336" t="s">
        <v>196</v>
      </c>
      <c r="AK12" s="34"/>
      <c r="AL12" s="34"/>
      <c r="AM12" s="34"/>
      <c r="AN12" s="2">
        <f t="shared" si="1"/>
        <v>190</v>
      </c>
    </row>
    <row r="13" spans="1:73" ht="14.25" customHeight="1">
      <c r="A13" s="85" t="s">
        <v>105</v>
      </c>
      <c r="B13" s="86">
        <v>5</v>
      </c>
      <c r="C13" s="352">
        <f t="shared" si="3"/>
        <v>261</v>
      </c>
      <c r="D13" s="353">
        <f t="shared" ref="D13:V13" si="6">C13+1</f>
        <v>262</v>
      </c>
      <c r="E13" s="353">
        <f t="shared" si="6"/>
        <v>263</v>
      </c>
      <c r="F13" s="353">
        <f t="shared" si="6"/>
        <v>264</v>
      </c>
      <c r="G13" s="353">
        <f t="shared" si="6"/>
        <v>265</v>
      </c>
      <c r="H13" s="353">
        <f t="shared" si="6"/>
        <v>266</v>
      </c>
      <c r="I13" s="353">
        <f t="shared" si="6"/>
        <v>267</v>
      </c>
      <c r="J13" s="353">
        <f t="shared" si="6"/>
        <v>268</v>
      </c>
      <c r="K13" s="353">
        <f t="shared" si="6"/>
        <v>269</v>
      </c>
      <c r="L13" s="353">
        <f t="shared" si="6"/>
        <v>270</v>
      </c>
      <c r="M13" s="353">
        <f t="shared" si="6"/>
        <v>271</v>
      </c>
      <c r="N13" s="353">
        <f t="shared" si="6"/>
        <v>272</v>
      </c>
      <c r="O13" s="353">
        <f t="shared" si="6"/>
        <v>273</v>
      </c>
      <c r="P13" s="353">
        <f t="shared" si="6"/>
        <v>274</v>
      </c>
      <c r="Q13" s="353">
        <f t="shared" si="6"/>
        <v>275</v>
      </c>
      <c r="R13" s="353">
        <f t="shared" si="6"/>
        <v>276</v>
      </c>
      <c r="S13" s="353">
        <f t="shared" si="6"/>
        <v>277</v>
      </c>
      <c r="T13" s="353">
        <f t="shared" si="6"/>
        <v>278</v>
      </c>
      <c r="U13" s="353">
        <f t="shared" si="6"/>
        <v>279</v>
      </c>
      <c r="V13" s="354">
        <f t="shared" si="6"/>
        <v>280</v>
      </c>
      <c r="W13" s="78"/>
      <c r="X13" s="34"/>
      <c r="Y13" s="34"/>
      <c r="Z13" s="34"/>
      <c r="AH13" s="336" t="s">
        <v>220</v>
      </c>
      <c r="AI13" s="336" t="s">
        <v>198</v>
      </c>
      <c r="AJ13" s="336" t="s">
        <v>196</v>
      </c>
      <c r="AK13" s="34"/>
      <c r="AL13" s="34"/>
      <c r="AM13" s="34"/>
      <c r="AN13" s="2">
        <f t="shared" si="1"/>
        <v>191</v>
      </c>
    </row>
    <row r="14" spans="1:73" ht="14.25" customHeight="1">
      <c r="A14" s="85" t="s">
        <v>106</v>
      </c>
      <c r="B14" s="86">
        <v>6</v>
      </c>
      <c r="C14" s="349">
        <f t="shared" si="3"/>
        <v>281</v>
      </c>
      <c r="D14" s="350">
        <f t="shared" ref="D14:V14" si="7">C14+1</f>
        <v>282</v>
      </c>
      <c r="E14" s="350">
        <f t="shared" si="7"/>
        <v>283</v>
      </c>
      <c r="F14" s="350">
        <f t="shared" si="7"/>
        <v>284</v>
      </c>
      <c r="G14" s="350">
        <f t="shared" si="7"/>
        <v>285</v>
      </c>
      <c r="H14" s="350">
        <f t="shared" si="7"/>
        <v>286</v>
      </c>
      <c r="I14" s="350">
        <f t="shared" si="7"/>
        <v>287</v>
      </c>
      <c r="J14" s="350">
        <f t="shared" si="7"/>
        <v>288</v>
      </c>
      <c r="K14" s="350">
        <f t="shared" si="7"/>
        <v>289</v>
      </c>
      <c r="L14" s="350">
        <f t="shared" si="7"/>
        <v>290</v>
      </c>
      <c r="M14" s="350">
        <f t="shared" si="7"/>
        <v>291</v>
      </c>
      <c r="N14" s="350">
        <f t="shared" si="7"/>
        <v>292</v>
      </c>
      <c r="O14" s="350">
        <f t="shared" si="7"/>
        <v>293</v>
      </c>
      <c r="P14" s="350">
        <f t="shared" si="7"/>
        <v>294</v>
      </c>
      <c r="Q14" s="350">
        <f t="shared" si="7"/>
        <v>295</v>
      </c>
      <c r="R14" s="350">
        <f t="shared" si="7"/>
        <v>296</v>
      </c>
      <c r="S14" s="350">
        <f t="shared" si="7"/>
        <v>297</v>
      </c>
      <c r="T14" s="350">
        <f t="shared" si="7"/>
        <v>298</v>
      </c>
      <c r="U14" s="350">
        <f t="shared" si="7"/>
        <v>299</v>
      </c>
      <c r="V14" s="351">
        <f t="shared" si="7"/>
        <v>300</v>
      </c>
      <c r="W14" s="78"/>
      <c r="X14" s="34"/>
      <c r="Y14" s="34"/>
      <c r="Z14" s="34"/>
      <c r="AH14" s="336" t="s">
        <v>220</v>
      </c>
      <c r="AI14" s="336" t="s">
        <v>198</v>
      </c>
      <c r="AJ14" s="336" t="s">
        <v>196</v>
      </c>
      <c r="AK14" s="34"/>
      <c r="AL14" s="34"/>
      <c r="AM14" s="34"/>
      <c r="AN14" s="2">
        <f t="shared" si="1"/>
        <v>192</v>
      </c>
    </row>
    <row r="15" spans="1:73" ht="14.25" customHeight="1">
      <c r="A15" s="85" t="s">
        <v>103</v>
      </c>
      <c r="B15" s="86">
        <v>7</v>
      </c>
      <c r="C15" s="352">
        <f t="shared" si="3"/>
        <v>301</v>
      </c>
      <c r="D15" s="353">
        <f t="shared" ref="D15:V15" si="8">C15+1</f>
        <v>302</v>
      </c>
      <c r="E15" s="353">
        <f t="shared" si="8"/>
        <v>303</v>
      </c>
      <c r="F15" s="353">
        <f t="shared" si="8"/>
        <v>304</v>
      </c>
      <c r="G15" s="353">
        <f t="shared" si="8"/>
        <v>305</v>
      </c>
      <c r="H15" s="353">
        <f t="shared" si="8"/>
        <v>306</v>
      </c>
      <c r="I15" s="353">
        <f t="shared" si="8"/>
        <v>307</v>
      </c>
      <c r="J15" s="353">
        <f t="shared" si="8"/>
        <v>308</v>
      </c>
      <c r="K15" s="353">
        <f t="shared" si="8"/>
        <v>309</v>
      </c>
      <c r="L15" s="353">
        <f t="shared" si="8"/>
        <v>310</v>
      </c>
      <c r="M15" s="353">
        <f t="shared" si="8"/>
        <v>311</v>
      </c>
      <c r="N15" s="353">
        <f t="shared" si="8"/>
        <v>312</v>
      </c>
      <c r="O15" s="353">
        <f t="shared" si="8"/>
        <v>313</v>
      </c>
      <c r="P15" s="353">
        <f t="shared" si="8"/>
        <v>314</v>
      </c>
      <c r="Q15" s="353">
        <f t="shared" si="8"/>
        <v>315</v>
      </c>
      <c r="R15" s="353">
        <f t="shared" si="8"/>
        <v>316</v>
      </c>
      <c r="S15" s="353">
        <f t="shared" si="8"/>
        <v>317</v>
      </c>
      <c r="T15" s="353">
        <f t="shared" si="8"/>
        <v>318</v>
      </c>
      <c r="U15" s="353">
        <f t="shared" si="8"/>
        <v>319</v>
      </c>
      <c r="V15" s="354">
        <f t="shared" si="8"/>
        <v>320</v>
      </c>
      <c r="W15" s="78"/>
      <c r="X15" s="34"/>
      <c r="Y15" s="34"/>
      <c r="Z15" s="34"/>
      <c r="AH15" s="336" t="s">
        <v>220</v>
      </c>
      <c r="AI15" s="336" t="s">
        <v>198</v>
      </c>
      <c r="AJ15" s="336" t="s">
        <v>196</v>
      </c>
      <c r="AK15" s="34" t="s">
        <v>197</v>
      </c>
      <c r="AL15" s="34" t="s">
        <v>206</v>
      </c>
      <c r="AM15" s="34" t="s">
        <v>196</v>
      </c>
      <c r="AN15" s="2">
        <f t="shared" si="1"/>
        <v>193</v>
      </c>
    </row>
    <row r="16" spans="1:73" ht="14.25" customHeight="1">
      <c r="A16" s="85" t="s">
        <v>104</v>
      </c>
      <c r="B16" s="86">
        <v>8</v>
      </c>
      <c r="C16" s="352">
        <f t="shared" si="3"/>
        <v>321</v>
      </c>
      <c r="D16" s="353">
        <f t="shared" ref="D16:V16" si="9">C16+1</f>
        <v>322</v>
      </c>
      <c r="E16" s="353">
        <f t="shared" si="9"/>
        <v>323</v>
      </c>
      <c r="F16" s="353">
        <f t="shared" si="9"/>
        <v>324</v>
      </c>
      <c r="G16" s="353">
        <f t="shared" si="9"/>
        <v>325</v>
      </c>
      <c r="H16" s="353">
        <f t="shared" si="9"/>
        <v>326</v>
      </c>
      <c r="I16" s="353">
        <f t="shared" si="9"/>
        <v>327</v>
      </c>
      <c r="J16" s="353">
        <f t="shared" si="9"/>
        <v>328</v>
      </c>
      <c r="K16" s="353">
        <f t="shared" si="9"/>
        <v>329</v>
      </c>
      <c r="L16" s="353">
        <f t="shared" si="9"/>
        <v>330</v>
      </c>
      <c r="M16" s="353">
        <f t="shared" si="9"/>
        <v>331</v>
      </c>
      <c r="N16" s="353">
        <f t="shared" si="9"/>
        <v>332</v>
      </c>
      <c r="O16" s="353">
        <f t="shared" si="9"/>
        <v>333</v>
      </c>
      <c r="P16" s="353">
        <f t="shared" si="9"/>
        <v>334</v>
      </c>
      <c r="Q16" s="353">
        <f t="shared" si="9"/>
        <v>335</v>
      </c>
      <c r="R16" s="353">
        <f t="shared" si="9"/>
        <v>336</v>
      </c>
      <c r="S16" s="353">
        <f t="shared" si="9"/>
        <v>337</v>
      </c>
      <c r="T16" s="353">
        <f t="shared" si="9"/>
        <v>338</v>
      </c>
      <c r="U16" s="353">
        <f t="shared" si="9"/>
        <v>339</v>
      </c>
      <c r="V16" s="354">
        <f t="shared" si="9"/>
        <v>340</v>
      </c>
      <c r="W16" s="78"/>
      <c r="X16" s="34"/>
      <c r="Y16" s="34"/>
      <c r="Z16" s="34"/>
      <c r="AH16" s="336" t="s">
        <v>220</v>
      </c>
      <c r="AI16" s="336" t="s">
        <v>198</v>
      </c>
      <c r="AJ16" s="336" t="s">
        <v>196</v>
      </c>
      <c r="AK16" s="34" t="s">
        <v>197</v>
      </c>
      <c r="AL16" s="34" t="s">
        <v>207</v>
      </c>
      <c r="AM16" s="34" t="s">
        <v>208</v>
      </c>
      <c r="AN16" s="2">
        <f t="shared" si="1"/>
        <v>194</v>
      </c>
    </row>
    <row r="17" spans="1:40" ht="14.25" customHeight="1">
      <c r="A17" s="85" t="s">
        <v>105</v>
      </c>
      <c r="B17" s="86">
        <v>9</v>
      </c>
      <c r="C17" s="352">
        <f t="shared" si="3"/>
        <v>341</v>
      </c>
      <c r="D17" s="353">
        <f t="shared" ref="D17:V17" si="10">C17+1</f>
        <v>342</v>
      </c>
      <c r="E17" s="353">
        <f t="shared" si="10"/>
        <v>343</v>
      </c>
      <c r="F17" s="353">
        <f t="shared" si="10"/>
        <v>344</v>
      </c>
      <c r="G17" s="353">
        <f t="shared" si="10"/>
        <v>345</v>
      </c>
      <c r="H17" s="353">
        <f t="shared" si="10"/>
        <v>346</v>
      </c>
      <c r="I17" s="353">
        <f t="shared" si="10"/>
        <v>347</v>
      </c>
      <c r="J17" s="353">
        <f t="shared" si="10"/>
        <v>348</v>
      </c>
      <c r="K17" s="353">
        <f t="shared" si="10"/>
        <v>349</v>
      </c>
      <c r="L17" s="353">
        <f t="shared" si="10"/>
        <v>350</v>
      </c>
      <c r="M17" s="353">
        <f t="shared" si="10"/>
        <v>351</v>
      </c>
      <c r="N17" s="353">
        <f t="shared" si="10"/>
        <v>352</v>
      </c>
      <c r="O17" s="353">
        <f t="shared" si="10"/>
        <v>353</v>
      </c>
      <c r="P17" s="353">
        <f t="shared" si="10"/>
        <v>354</v>
      </c>
      <c r="Q17" s="353">
        <f t="shared" si="10"/>
        <v>355</v>
      </c>
      <c r="R17" s="353">
        <f t="shared" si="10"/>
        <v>356</v>
      </c>
      <c r="S17" s="353">
        <f t="shared" si="10"/>
        <v>357</v>
      </c>
      <c r="T17" s="353">
        <f t="shared" si="10"/>
        <v>358</v>
      </c>
      <c r="U17" s="353">
        <f t="shared" si="10"/>
        <v>359</v>
      </c>
      <c r="V17" s="354">
        <f t="shared" si="10"/>
        <v>360</v>
      </c>
      <c r="W17" s="78"/>
      <c r="X17" s="34"/>
      <c r="Y17" s="34"/>
      <c r="Z17" s="34"/>
      <c r="AH17" s="336" t="s">
        <v>220</v>
      </c>
      <c r="AI17" s="336" t="s">
        <v>198</v>
      </c>
      <c r="AJ17" s="336" t="s">
        <v>196</v>
      </c>
      <c r="AK17" s="34" t="s">
        <v>197</v>
      </c>
      <c r="AL17" s="34" t="s">
        <v>207</v>
      </c>
      <c r="AM17" s="34" t="s">
        <v>209</v>
      </c>
      <c r="AN17" s="2">
        <f t="shared" si="1"/>
        <v>195</v>
      </c>
    </row>
    <row r="18" spans="1:40" ht="14.25" customHeight="1">
      <c r="A18" s="163" t="s">
        <v>178</v>
      </c>
      <c r="B18" s="108">
        <v>10</v>
      </c>
      <c r="C18" s="355">
        <f t="shared" si="3"/>
        <v>361</v>
      </c>
      <c r="D18" s="356">
        <f t="shared" ref="D18:V18" si="11">C18+1</f>
        <v>362</v>
      </c>
      <c r="E18" s="356">
        <f t="shared" si="11"/>
        <v>363</v>
      </c>
      <c r="F18" s="356">
        <f t="shared" si="11"/>
        <v>364</v>
      </c>
      <c r="G18" s="356">
        <f t="shared" si="11"/>
        <v>365</v>
      </c>
      <c r="H18" s="356">
        <f t="shared" si="11"/>
        <v>366</v>
      </c>
      <c r="I18" s="356">
        <f t="shared" si="11"/>
        <v>367</v>
      </c>
      <c r="J18" s="356">
        <f t="shared" si="11"/>
        <v>368</v>
      </c>
      <c r="K18" s="356">
        <f t="shared" si="11"/>
        <v>369</v>
      </c>
      <c r="L18" s="356">
        <f t="shared" si="11"/>
        <v>370</v>
      </c>
      <c r="M18" s="356">
        <f t="shared" si="11"/>
        <v>371</v>
      </c>
      <c r="N18" s="356">
        <f t="shared" si="11"/>
        <v>372</v>
      </c>
      <c r="O18" s="356">
        <f t="shared" si="11"/>
        <v>373</v>
      </c>
      <c r="P18" s="356">
        <f t="shared" si="11"/>
        <v>374</v>
      </c>
      <c r="Q18" s="356">
        <f t="shared" si="11"/>
        <v>375</v>
      </c>
      <c r="R18" s="356">
        <f t="shared" si="11"/>
        <v>376</v>
      </c>
      <c r="S18" s="356">
        <f t="shared" si="11"/>
        <v>377</v>
      </c>
      <c r="T18" s="356">
        <f t="shared" si="11"/>
        <v>378</v>
      </c>
      <c r="U18" s="356">
        <f t="shared" si="11"/>
        <v>379</v>
      </c>
      <c r="V18" s="357">
        <f t="shared" si="11"/>
        <v>380</v>
      </c>
      <c r="W18" s="78"/>
      <c r="X18" s="34"/>
      <c r="Y18" s="34"/>
      <c r="Z18" s="34"/>
      <c r="AH18" s="336" t="s">
        <v>220</v>
      </c>
      <c r="AI18" s="336" t="s">
        <v>198</v>
      </c>
      <c r="AJ18" s="336" t="s">
        <v>196</v>
      </c>
      <c r="AK18" s="34" t="s">
        <v>197</v>
      </c>
      <c r="AL18" s="34" t="s">
        <v>210</v>
      </c>
      <c r="AM18" s="34" t="s">
        <v>208</v>
      </c>
      <c r="AN18" s="2">
        <f t="shared" si="1"/>
        <v>196</v>
      </c>
    </row>
    <row r="19" spans="1:40" ht="14.25" customHeight="1">
      <c r="A19" s="163" t="s">
        <v>111</v>
      </c>
      <c r="B19" s="108">
        <v>11</v>
      </c>
      <c r="C19" s="355">
        <f t="shared" si="3"/>
        <v>381</v>
      </c>
      <c r="D19" s="356">
        <f t="shared" ref="D19:V19" si="12">C19+1</f>
        <v>382</v>
      </c>
      <c r="E19" s="356">
        <f t="shared" si="12"/>
        <v>383</v>
      </c>
      <c r="F19" s="356">
        <f t="shared" si="12"/>
        <v>384</v>
      </c>
      <c r="G19" s="356">
        <f t="shared" si="12"/>
        <v>385</v>
      </c>
      <c r="H19" s="356">
        <f t="shared" si="12"/>
        <v>386</v>
      </c>
      <c r="I19" s="356">
        <f t="shared" si="12"/>
        <v>387</v>
      </c>
      <c r="J19" s="356">
        <f t="shared" si="12"/>
        <v>388</v>
      </c>
      <c r="K19" s="356">
        <f t="shared" si="12"/>
        <v>389</v>
      </c>
      <c r="L19" s="356">
        <f t="shared" si="12"/>
        <v>390</v>
      </c>
      <c r="M19" s="356">
        <f t="shared" si="12"/>
        <v>391</v>
      </c>
      <c r="N19" s="356">
        <f t="shared" si="12"/>
        <v>392</v>
      </c>
      <c r="O19" s="356">
        <f t="shared" si="12"/>
        <v>393</v>
      </c>
      <c r="P19" s="356">
        <f t="shared" si="12"/>
        <v>394</v>
      </c>
      <c r="Q19" s="356">
        <f t="shared" si="12"/>
        <v>395</v>
      </c>
      <c r="R19" s="356">
        <f t="shared" si="12"/>
        <v>396</v>
      </c>
      <c r="S19" s="356">
        <f t="shared" si="12"/>
        <v>397</v>
      </c>
      <c r="T19" s="356">
        <f t="shared" si="12"/>
        <v>398</v>
      </c>
      <c r="U19" s="356">
        <f t="shared" si="12"/>
        <v>399</v>
      </c>
      <c r="V19" s="357">
        <f t="shared" si="12"/>
        <v>400</v>
      </c>
      <c r="W19" s="78"/>
      <c r="X19" s="34"/>
      <c r="Y19" s="34"/>
      <c r="Z19" s="34"/>
      <c r="AH19" s="336" t="s">
        <v>220</v>
      </c>
      <c r="AI19" s="336" t="s">
        <v>198</v>
      </c>
      <c r="AJ19" s="336" t="s">
        <v>196</v>
      </c>
      <c r="AK19" s="34" t="s">
        <v>197</v>
      </c>
      <c r="AL19" s="34" t="s">
        <v>210</v>
      </c>
      <c r="AM19" s="34" t="s">
        <v>211</v>
      </c>
      <c r="AN19" s="2">
        <f t="shared" si="1"/>
        <v>197</v>
      </c>
    </row>
    <row r="20" spans="1:40" ht="14.25" customHeight="1" thickBot="1">
      <c r="A20" s="109" t="s">
        <v>108</v>
      </c>
      <c r="B20" s="110">
        <v>12</v>
      </c>
      <c r="C20" s="358">
        <f t="shared" si="3"/>
        <v>401</v>
      </c>
      <c r="D20" s="359">
        <f t="shared" ref="D20:V20" si="13">C20+1</f>
        <v>402</v>
      </c>
      <c r="E20" s="359">
        <f t="shared" si="13"/>
        <v>403</v>
      </c>
      <c r="F20" s="359">
        <f t="shared" si="13"/>
        <v>404</v>
      </c>
      <c r="G20" s="359">
        <f t="shared" si="13"/>
        <v>405</v>
      </c>
      <c r="H20" s="359">
        <f t="shared" si="13"/>
        <v>406</v>
      </c>
      <c r="I20" s="359">
        <f t="shared" si="13"/>
        <v>407</v>
      </c>
      <c r="J20" s="359">
        <f t="shared" si="13"/>
        <v>408</v>
      </c>
      <c r="K20" s="359">
        <f t="shared" si="13"/>
        <v>409</v>
      </c>
      <c r="L20" s="359">
        <f t="shared" si="13"/>
        <v>410</v>
      </c>
      <c r="M20" s="359">
        <f t="shared" si="13"/>
        <v>411</v>
      </c>
      <c r="N20" s="359">
        <f t="shared" si="13"/>
        <v>412</v>
      </c>
      <c r="O20" s="359">
        <f t="shared" si="13"/>
        <v>413</v>
      </c>
      <c r="P20" s="359">
        <f t="shared" si="13"/>
        <v>414</v>
      </c>
      <c r="Q20" s="359">
        <f t="shared" si="13"/>
        <v>415</v>
      </c>
      <c r="R20" s="359">
        <f t="shared" si="13"/>
        <v>416</v>
      </c>
      <c r="S20" s="359">
        <f t="shared" si="13"/>
        <v>417</v>
      </c>
      <c r="T20" s="359">
        <f t="shared" si="13"/>
        <v>418</v>
      </c>
      <c r="U20" s="359">
        <f t="shared" si="13"/>
        <v>419</v>
      </c>
      <c r="V20" s="360">
        <f t="shared" si="13"/>
        <v>420</v>
      </c>
      <c r="W20" s="78"/>
      <c r="X20" s="34"/>
      <c r="Y20" s="34"/>
      <c r="Z20" s="34"/>
      <c r="AH20" s="336" t="s">
        <v>220</v>
      </c>
      <c r="AI20" s="336" t="s">
        <v>198</v>
      </c>
      <c r="AJ20" s="336" t="s">
        <v>196</v>
      </c>
      <c r="AK20" s="34" t="s">
        <v>197</v>
      </c>
      <c r="AL20" s="34" t="s">
        <v>210</v>
      </c>
      <c r="AM20" s="34" t="s">
        <v>209</v>
      </c>
      <c r="AN20" s="2">
        <f t="shared" si="1"/>
        <v>198</v>
      </c>
    </row>
    <row r="21" spans="1:40" ht="14.25" customHeight="1">
      <c r="A21" s="361" t="s">
        <v>109</v>
      </c>
      <c r="B21" s="111">
        <v>13</v>
      </c>
      <c r="C21" s="370">
        <f t="shared" si="3"/>
        <v>421</v>
      </c>
      <c r="D21" s="350">
        <f t="shared" ref="D21:V21" si="14">C21+1</f>
        <v>422</v>
      </c>
      <c r="E21" s="350">
        <f t="shared" si="14"/>
        <v>423</v>
      </c>
      <c r="F21" s="350">
        <f t="shared" si="14"/>
        <v>424</v>
      </c>
      <c r="G21" s="350">
        <f t="shared" si="14"/>
        <v>425</v>
      </c>
      <c r="H21" s="350">
        <f t="shared" si="14"/>
        <v>426</v>
      </c>
      <c r="I21" s="350">
        <f t="shared" si="14"/>
        <v>427</v>
      </c>
      <c r="J21" s="350">
        <f t="shared" si="14"/>
        <v>428</v>
      </c>
      <c r="K21" s="350">
        <f t="shared" si="14"/>
        <v>429</v>
      </c>
      <c r="L21" s="350">
        <f t="shared" si="14"/>
        <v>430</v>
      </c>
      <c r="M21" s="350">
        <f t="shared" si="14"/>
        <v>431</v>
      </c>
      <c r="N21" s="350">
        <f t="shared" si="14"/>
        <v>432</v>
      </c>
      <c r="O21" s="350">
        <f t="shared" si="14"/>
        <v>433</v>
      </c>
      <c r="P21" s="350">
        <f t="shared" si="14"/>
        <v>434</v>
      </c>
      <c r="Q21" s="350">
        <f t="shared" si="14"/>
        <v>435</v>
      </c>
      <c r="R21" s="350">
        <f t="shared" si="14"/>
        <v>436</v>
      </c>
      <c r="S21" s="350">
        <f t="shared" si="14"/>
        <v>437</v>
      </c>
      <c r="T21" s="350">
        <f t="shared" si="14"/>
        <v>438</v>
      </c>
      <c r="U21" s="350">
        <f t="shared" si="14"/>
        <v>439</v>
      </c>
      <c r="V21" s="351">
        <f t="shared" si="14"/>
        <v>440</v>
      </c>
      <c r="W21" s="78"/>
      <c r="X21" s="34"/>
      <c r="Y21" s="34"/>
      <c r="Z21" s="34"/>
      <c r="AH21" s="336" t="s">
        <v>220</v>
      </c>
      <c r="AI21" s="336" t="s">
        <v>198</v>
      </c>
      <c r="AJ21" s="336" t="s">
        <v>196</v>
      </c>
      <c r="AK21" s="34" t="s">
        <v>197</v>
      </c>
      <c r="AL21" s="34" t="s">
        <v>212</v>
      </c>
      <c r="AM21" s="34" t="s">
        <v>196</v>
      </c>
      <c r="AN21" s="2">
        <f t="shared" si="1"/>
        <v>199</v>
      </c>
    </row>
    <row r="22" spans="1:40" ht="14.25" customHeight="1">
      <c r="A22" s="85" t="s">
        <v>110</v>
      </c>
      <c r="B22" s="112">
        <v>14</v>
      </c>
      <c r="C22" s="362">
        <f t="shared" si="3"/>
        <v>441</v>
      </c>
      <c r="D22" s="353">
        <f t="shared" ref="D22:V22" si="15">C22+1</f>
        <v>442</v>
      </c>
      <c r="E22" s="353">
        <f t="shared" si="15"/>
        <v>443</v>
      </c>
      <c r="F22" s="353">
        <f t="shared" si="15"/>
        <v>444</v>
      </c>
      <c r="G22" s="353">
        <f t="shared" si="15"/>
        <v>445</v>
      </c>
      <c r="H22" s="353">
        <f t="shared" si="15"/>
        <v>446</v>
      </c>
      <c r="I22" s="353">
        <f t="shared" si="15"/>
        <v>447</v>
      </c>
      <c r="J22" s="353">
        <f t="shared" si="15"/>
        <v>448</v>
      </c>
      <c r="K22" s="353">
        <f t="shared" si="15"/>
        <v>449</v>
      </c>
      <c r="L22" s="353">
        <f t="shared" si="15"/>
        <v>450</v>
      </c>
      <c r="M22" s="353">
        <f t="shared" si="15"/>
        <v>451</v>
      </c>
      <c r="N22" s="353">
        <f t="shared" si="15"/>
        <v>452</v>
      </c>
      <c r="O22" s="353">
        <f t="shared" si="15"/>
        <v>453</v>
      </c>
      <c r="P22" s="353">
        <f t="shared" si="15"/>
        <v>454</v>
      </c>
      <c r="Q22" s="353">
        <f t="shared" si="15"/>
        <v>455</v>
      </c>
      <c r="R22" s="353">
        <f t="shared" si="15"/>
        <v>456</v>
      </c>
      <c r="S22" s="353">
        <f t="shared" si="15"/>
        <v>457</v>
      </c>
      <c r="T22" s="353">
        <f t="shared" si="15"/>
        <v>458</v>
      </c>
      <c r="U22" s="353">
        <f t="shared" si="15"/>
        <v>459</v>
      </c>
      <c r="V22" s="354">
        <f t="shared" si="15"/>
        <v>460</v>
      </c>
      <c r="W22" s="78"/>
      <c r="X22" s="34"/>
      <c r="Y22" s="34"/>
      <c r="Z22" s="34"/>
      <c r="AH22" s="336" t="s">
        <v>220</v>
      </c>
      <c r="AI22" s="336" t="s">
        <v>198</v>
      </c>
      <c r="AJ22" s="336" t="s">
        <v>196</v>
      </c>
      <c r="AK22" s="34" t="s">
        <v>197</v>
      </c>
      <c r="AL22" s="34" t="s">
        <v>213</v>
      </c>
      <c r="AM22" s="34" t="s">
        <v>196</v>
      </c>
      <c r="AN22" s="2">
        <f t="shared" si="1"/>
        <v>200</v>
      </c>
    </row>
    <row r="23" spans="1:40" ht="14.25" customHeight="1">
      <c r="A23" s="96" t="s">
        <v>107</v>
      </c>
      <c r="B23" s="113">
        <v>15</v>
      </c>
      <c r="C23" s="363">
        <f t="shared" si="3"/>
        <v>461</v>
      </c>
      <c r="D23" s="356">
        <f t="shared" ref="D23:V23" si="16">C23+1</f>
        <v>462</v>
      </c>
      <c r="E23" s="356">
        <f t="shared" si="16"/>
        <v>463</v>
      </c>
      <c r="F23" s="356">
        <f t="shared" si="16"/>
        <v>464</v>
      </c>
      <c r="G23" s="356">
        <f t="shared" si="16"/>
        <v>465</v>
      </c>
      <c r="H23" s="356">
        <f t="shared" si="16"/>
        <v>466</v>
      </c>
      <c r="I23" s="356">
        <f t="shared" si="16"/>
        <v>467</v>
      </c>
      <c r="J23" s="356">
        <f t="shared" si="16"/>
        <v>468</v>
      </c>
      <c r="K23" s="356">
        <f t="shared" si="16"/>
        <v>469</v>
      </c>
      <c r="L23" s="356">
        <f t="shared" si="16"/>
        <v>470</v>
      </c>
      <c r="M23" s="356">
        <f t="shared" si="16"/>
        <v>471</v>
      </c>
      <c r="N23" s="356">
        <f t="shared" si="16"/>
        <v>472</v>
      </c>
      <c r="O23" s="356">
        <f t="shared" si="16"/>
        <v>473</v>
      </c>
      <c r="P23" s="356">
        <f t="shared" si="16"/>
        <v>474</v>
      </c>
      <c r="Q23" s="356">
        <f t="shared" si="16"/>
        <v>475</v>
      </c>
      <c r="R23" s="356">
        <f t="shared" si="16"/>
        <v>476</v>
      </c>
      <c r="S23" s="356">
        <f t="shared" si="16"/>
        <v>477</v>
      </c>
      <c r="T23" s="356">
        <f t="shared" si="16"/>
        <v>478</v>
      </c>
      <c r="U23" s="356">
        <f t="shared" si="16"/>
        <v>479</v>
      </c>
      <c r="V23" s="357">
        <f t="shared" si="16"/>
        <v>480</v>
      </c>
      <c r="W23" s="78"/>
      <c r="X23" s="34"/>
      <c r="Y23" s="34"/>
      <c r="Z23" s="34"/>
      <c r="AH23" s="34" t="s">
        <v>220</v>
      </c>
      <c r="AI23" s="34" t="s">
        <v>198</v>
      </c>
      <c r="AJ23" s="34" t="s">
        <v>221</v>
      </c>
      <c r="AK23" s="336" t="s">
        <v>197</v>
      </c>
      <c r="AL23" s="336" t="s">
        <v>198</v>
      </c>
      <c r="AM23" s="336" t="s">
        <v>196</v>
      </c>
      <c r="AN23" s="2">
        <f t="shared" si="1"/>
        <v>201</v>
      </c>
    </row>
    <row r="24" spans="1:40" ht="14.25" customHeight="1" thickBot="1">
      <c r="A24" s="89" t="s">
        <v>108</v>
      </c>
      <c r="B24" s="114">
        <v>16</v>
      </c>
      <c r="C24" s="364">
        <f t="shared" si="3"/>
        <v>481</v>
      </c>
      <c r="D24" s="365">
        <f t="shared" ref="D24:V24" si="17">C24+1</f>
        <v>482</v>
      </c>
      <c r="E24" s="365">
        <f t="shared" si="17"/>
        <v>483</v>
      </c>
      <c r="F24" s="365">
        <f t="shared" si="17"/>
        <v>484</v>
      </c>
      <c r="G24" s="365">
        <f t="shared" si="17"/>
        <v>485</v>
      </c>
      <c r="H24" s="365">
        <f t="shared" si="17"/>
        <v>486</v>
      </c>
      <c r="I24" s="365">
        <f t="shared" si="17"/>
        <v>487</v>
      </c>
      <c r="J24" s="365">
        <f t="shared" si="17"/>
        <v>488</v>
      </c>
      <c r="K24" s="365">
        <f t="shared" si="17"/>
        <v>489</v>
      </c>
      <c r="L24" s="365">
        <f t="shared" si="17"/>
        <v>490</v>
      </c>
      <c r="M24" s="365">
        <f t="shared" si="17"/>
        <v>491</v>
      </c>
      <c r="N24" s="365">
        <f t="shared" si="17"/>
        <v>492</v>
      </c>
      <c r="O24" s="365">
        <f t="shared" si="17"/>
        <v>493</v>
      </c>
      <c r="P24" s="365">
        <f t="shared" si="17"/>
        <v>494</v>
      </c>
      <c r="Q24" s="365">
        <f t="shared" si="17"/>
        <v>495</v>
      </c>
      <c r="R24" s="365">
        <f t="shared" si="17"/>
        <v>496</v>
      </c>
      <c r="S24" s="365">
        <f t="shared" si="17"/>
        <v>497</v>
      </c>
      <c r="T24" s="365">
        <f t="shared" si="17"/>
        <v>498</v>
      </c>
      <c r="U24" s="365">
        <f t="shared" si="17"/>
        <v>499</v>
      </c>
      <c r="V24" s="366">
        <f t="shared" si="17"/>
        <v>500</v>
      </c>
      <c r="W24" s="78"/>
      <c r="X24" s="34"/>
      <c r="Y24" s="34"/>
      <c r="Z24" s="34"/>
      <c r="AH24" s="34" t="s">
        <v>220</v>
      </c>
      <c r="AI24" s="34" t="s">
        <v>198</v>
      </c>
      <c r="AJ24" s="34" t="s">
        <v>221</v>
      </c>
      <c r="AK24" s="34" t="s">
        <v>197</v>
      </c>
      <c r="AL24" s="34" t="s">
        <v>199</v>
      </c>
      <c r="AM24" s="34" t="s">
        <v>196</v>
      </c>
      <c r="AN24" s="2">
        <f t="shared" si="1"/>
        <v>202</v>
      </c>
    </row>
    <row r="25" spans="1:40" ht="14.25" customHeight="1" thickTop="1">
      <c r="A25" s="79"/>
      <c r="B25" s="80"/>
      <c r="C25" s="79"/>
      <c r="D25" s="79"/>
      <c r="E25" s="79"/>
      <c r="F25" s="79"/>
      <c r="G25" s="79"/>
      <c r="H25" s="79"/>
      <c r="I25" s="79"/>
      <c r="J25" s="79"/>
      <c r="K25" s="79"/>
      <c r="L25" s="79"/>
      <c r="M25" s="79"/>
      <c r="N25" s="79"/>
      <c r="O25" s="79"/>
      <c r="P25" s="79"/>
      <c r="Q25" s="79"/>
      <c r="R25" s="79"/>
      <c r="S25" s="79"/>
      <c r="T25" s="79"/>
      <c r="U25" s="79"/>
      <c r="V25" s="79"/>
      <c r="W25" s="78"/>
      <c r="AH25" s="34" t="s">
        <v>220</v>
      </c>
      <c r="AI25" s="34" t="s">
        <v>198</v>
      </c>
      <c r="AJ25" s="34" t="s">
        <v>221</v>
      </c>
      <c r="AK25" s="34" t="s">
        <v>197</v>
      </c>
      <c r="AL25" s="34" t="s">
        <v>200</v>
      </c>
      <c r="AM25" s="34" t="s">
        <v>196</v>
      </c>
      <c r="AN25" s="2">
        <f t="shared" si="1"/>
        <v>203</v>
      </c>
    </row>
    <row r="26" spans="1:40" ht="14.25" customHeight="1">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AH26" s="34" t="s">
        <v>220</v>
      </c>
      <c r="AI26" s="34" t="s">
        <v>198</v>
      </c>
      <c r="AJ26" s="34" t="s">
        <v>221</v>
      </c>
      <c r="AK26" s="34" t="s">
        <v>197</v>
      </c>
      <c r="AL26" s="34" t="s">
        <v>201</v>
      </c>
      <c r="AM26" s="34" t="s">
        <v>196</v>
      </c>
      <c r="AN26" s="2">
        <f t="shared" si="1"/>
        <v>204</v>
      </c>
    </row>
    <row r="27" spans="1:40" ht="14.25" customHeight="1">
      <c r="A27" s="164" t="s">
        <v>94</v>
      </c>
      <c r="B27" s="246"/>
      <c r="C27" s="246"/>
      <c r="D27" s="246"/>
      <c r="E27" s="246"/>
      <c r="F27" s="246"/>
      <c r="G27" s="246"/>
      <c r="H27" s="246"/>
      <c r="I27" s="246"/>
      <c r="J27" s="246"/>
      <c r="K27" s="246"/>
      <c r="L27" s="246"/>
      <c r="M27" s="246"/>
      <c r="N27" s="246"/>
      <c r="O27" s="246"/>
      <c r="P27" s="246"/>
      <c r="Q27" s="246"/>
      <c r="R27" s="246"/>
      <c r="S27" s="246"/>
      <c r="T27" s="246"/>
      <c r="U27" s="246"/>
      <c r="V27" s="246"/>
      <c r="W27" s="246"/>
      <c r="X27" s="336"/>
      <c r="Y27" s="336"/>
      <c r="Z27" s="336"/>
      <c r="AH27" s="34" t="s">
        <v>220</v>
      </c>
      <c r="AI27" s="34" t="s">
        <v>198</v>
      </c>
      <c r="AJ27" s="34" t="s">
        <v>221</v>
      </c>
      <c r="AK27" s="34" t="s">
        <v>197</v>
      </c>
      <c r="AL27" s="34" t="s">
        <v>202</v>
      </c>
      <c r="AM27" s="34" t="s">
        <v>196</v>
      </c>
      <c r="AN27" s="2">
        <f t="shared" si="1"/>
        <v>205</v>
      </c>
    </row>
    <row r="28" spans="1:40" ht="14.25" customHeight="1">
      <c r="A28" s="165" t="s">
        <v>112</v>
      </c>
      <c r="B28" s="246"/>
      <c r="C28" s="246"/>
      <c r="D28" s="246"/>
      <c r="E28" s="246"/>
      <c r="F28" s="246"/>
      <c r="G28" s="246"/>
      <c r="H28" s="246"/>
      <c r="I28" s="246"/>
      <c r="J28" s="246"/>
      <c r="K28" s="246"/>
      <c r="L28" s="246"/>
      <c r="M28" s="246"/>
      <c r="N28" s="246"/>
      <c r="O28" s="246"/>
      <c r="P28" s="246"/>
      <c r="Q28" s="246"/>
      <c r="R28" s="246"/>
      <c r="S28" s="246"/>
      <c r="T28" s="246"/>
      <c r="U28" s="246"/>
      <c r="V28" s="246"/>
      <c r="W28" s="246"/>
      <c r="X28" s="34"/>
      <c r="Y28" s="34"/>
      <c r="Z28" s="34"/>
      <c r="AH28" s="34" t="s">
        <v>220</v>
      </c>
      <c r="AI28" s="34" t="s">
        <v>198</v>
      </c>
      <c r="AJ28" s="34" t="s">
        <v>221</v>
      </c>
      <c r="AK28" s="34" t="s">
        <v>197</v>
      </c>
      <c r="AL28" s="34" t="s">
        <v>203</v>
      </c>
      <c r="AM28" s="34" t="s">
        <v>196</v>
      </c>
      <c r="AN28" s="2">
        <f t="shared" si="1"/>
        <v>206</v>
      </c>
    </row>
    <row r="29" spans="1:40" ht="14.25" customHeight="1">
      <c r="A29" s="165" t="s">
        <v>181</v>
      </c>
      <c r="B29" s="246"/>
      <c r="C29" s="246"/>
      <c r="D29" s="246"/>
      <c r="E29" s="246"/>
      <c r="F29" s="246"/>
      <c r="G29" s="246"/>
      <c r="H29" s="246"/>
      <c r="I29" s="246"/>
      <c r="J29" s="246"/>
      <c r="K29" s="246"/>
      <c r="L29" s="246"/>
      <c r="M29" s="246"/>
      <c r="N29" s="246"/>
      <c r="O29" s="246"/>
      <c r="P29" s="246"/>
      <c r="Q29" s="246"/>
      <c r="R29" s="246"/>
      <c r="S29" s="246"/>
      <c r="T29" s="246"/>
      <c r="U29" s="246"/>
      <c r="V29" s="246"/>
      <c r="W29" s="246"/>
      <c r="X29" s="34"/>
      <c r="Y29" s="34"/>
      <c r="Z29" s="34"/>
      <c r="AH29" s="34" t="s">
        <v>220</v>
      </c>
      <c r="AI29" s="34" t="s">
        <v>198</v>
      </c>
      <c r="AJ29" s="34" t="s">
        <v>221</v>
      </c>
      <c r="AK29" s="34" t="s">
        <v>197</v>
      </c>
      <c r="AL29" s="34" t="s">
        <v>204</v>
      </c>
      <c r="AM29" s="34" t="s">
        <v>196</v>
      </c>
      <c r="AN29" s="2">
        <f t="shared" si="1"/>
        <v>207</v>
      </c>
    </row>
    <row r="30" spans="1:40" ht="14.25" customHeight="1">
      <c r="X30" s="34"/>
      <c r="Y30" s="34"/>
      <c r="Z30" s="34"/>
      <c r="AH30" s="34" t="s">
        <v>220</v>
      </c>
      <c r="AI30" s="34" t="s">
        <v>198</v>
      </c>
      <c r="AJ30" s="34" t="s">
        <v>221</v>
      </c>
      <c r="AK30" s="34" t="s">
        <v>197</v>
      </c>
      <c r="AL30" s="34" t="s">
        <v>205</v>
      </c>
      <c r="AM30" s="34" t="s">
        <v>196</v>
      </c>
      <c r="AN30" s="2">
        <f t="shared" si="1"/>
        <v>208</v>
      </c>
    </row>
    <row r="31" spans="1:40" ht="14.25" customHeight="1">
      <c r="X31" s="34"/>
      <c r="Y31" s="34"/>
      <c r="Z31" s="34"/>
      <c r="AH31" s="34" t="s">
        <v>220</v>
      </c>
      <c r="AI31" s="34" t="s">
        <v>198</v>
      </c>
      <c r="AJ31" s="34" t="s">
        <v>221</v>
      </c>
      <c r="AK31" s="34"/>
      <c r="AL31" s="34"/>
      <c r="AM31" s="34"/>
      <c r="AN31" s="2">
        <f>AN30+1</f>
        <v>209</v>
      </c>
    </row>
    <row r="32" spans="1:40" ht="14.25" customHeight="1">
      <c r="X32" s="34"/>
      <c r="Y32" s="34"/>
      <c r="Z32" s="34"/>
      <c r="AH32" s="34" t="s">
        <v>220</v>
      </c>
      <c r="AI32" s="34" t="s">
        <v>198</v>
      </c>
      <c r="AJ32" s="34" t="s">
        <v>221</v>
      </c>
      <c r="AK32" s="34"/>
      <c r="AL32" s="34"/>
      <c r="AM32" s="34"/>
      <c r="AN32" s="2">
        <f t="shared" si="1"/>
        <v>210</v>
      </c>
    </row>
    <row r="33" spans="24:40" ht="14.25" customHeight="1">
      <c r="X33" s="34"/>
      <c r="Y33" s="34"/>
      <c r="Z33" s="34"/>
      <c r="AH33" s="34" t="s">
        <v>220</v>
      </c>
      <c r="AI33" s="34" t="s">
        <v>198</v>
      </c>
      <c r="AJ33" s="34" t="s">
        <v>221</v>
      </c>
      <c r="AK33" s="34"/>
      <c r="AL33" s="34"/>
      <c r="AM33" s="34"/>
      <c r="AN33" s="2">
        <f t="shared" si="1"/>
        <v>211</v>
      </c>
    </row>
    <row r="34" spans="24:40" ht="14.25" customHeight="1">
      <c r="X34" s="34"/>
      <c r="Y34" s="34"/>
      <c r="Z34" s="34"/>
      <c r="AH34" s="34" t="s">
        <v>220</v>
      </c>
      <c r="AI34" s="34" t="s">
        <v>198</v>
      </c>
      <c r="AJ34" s="34" t="s">
        <v>221</v>
      </c>
      <c r="AK34" s="34"/>
      <c r="AL34" s="34"/>
      <c r="AM34" s="34"/>
      <c r="AN34" s="2">
        <f t="shared" si="1"/>
        <v>212</v>
      </c>
    </row>
    <row r="35" spans="24:40" ht="14.25" customHeight="1">
      <c r="X35" s="34"/>
      <c r="Y35" s="34"/>
      <c r="Z35" s="34"/>
      <c r="AH35" s="34" t="s">
        <v>220</v>
      </c>
      <c r="AI35" s="34" t="s">
        <v>198</v>
      </c>
      <c r="AJ35" s="34" t="s">
        <v>221</v>
      </c>
      <c r="AK35" s="34" t="s">
        <v>197</v>
      </c>
      <c r="AL35" s="34" t="s">
        <v>206</v>
      </c>
      <c r="AM35" s="34" t="s">
        <v>196</v>
      </c>
      <c r="AN35" s="2">
        <f t="shared" si="1"/>
        <v>213</v>
      </c>
    </row>
    <row r="36" spans="24:40" ht="14.25" customHeight="1">
      <c r="X36" s="34"/>
      <c r="Y36" s="34"/>
      <c r="Z36" s="34"/>
      <c r="AH36" s="34" t="s">
        <v>220</v>
      </c>
      <c r="AI36" s="34" t="s">
        <v>198</v>
      </c>
      <c r="AJ36" s="34" t="s">
        <v>221</v>
      </c>
      <c r="AK36" s="34" t="s">
        <v>197</v>
      </c>
      <c r="AL36" s="34" t="s">
        <v>207</v>
      </c>
      <c r="AM36" s="34" t="s">
        <v>208</v>
      </c>
      <c r="AN36" s="2">
        <f t="shared" si="1"/>
        <v>214</v>
      </c>
    </row>
    <row r="37" spans="24:40" ht="14.25" customHeight="1">
      <c r="X37" s="34"/>
      <c r="Y37" s="34"/>
      <c r="Z37" s="34"/>
      <c r="AH37" s="34" t="s">
        <v>220</v>
      </c>
      <c r="AI37" s="34" t="s">
        <v>198</v>
      </c>
      <c r="AJ37" s="34" t="s">
        <v>221</v>
      </c>
      <c r="AK37" s="34" t="s">
        <v>197</v>
      </c>
      <c r="AL37" s="34" t="s">
        <v>207</v>
      </c>
      <c r="AM37" s="34" t="s">
        <v>209</v>
      </c>
      <c r="AN37" s="2">
        <f t="shared" si="1"/>
        <v>215</v>
      </c>
    </row>
    <row r="38" spans="24:40" ht="14.25" customHeight="1">
      <c r="X38" s="34"/>
      <c r="Y38" s="34"/>
      <c r="Z38" s="34"/>
      <c r="AH38" s="34" t="s">
        <v>220</v>
      </c>
      <c r="AI38" s="34" t="s">
        <v>198</v>
      </c>
      <c r="AJ38" s="34" t="s">
        <v>221</v>
      </c>
      <c r="AK38" s="34" t="s">
        <v>197</v>
      </c>
      <c r="AL38" s="34" t="s">
        <v>210</v>
      </c>
      <c r="AM38" s="34" t="s">
        <v>208</v>
      </c>
      <c r="AN38" s="2">
        <f t="shared" si="1"/>
        <v>216</v>
      </c>
    </row>
    <row r="39" spans="24:40" ht="14.25" customHeight="1">
      <c r="X39" s="34"/>
      <c r="Y39" s="34"/>
      <c r="Z39" s="34"/>
      <c r="AH39" s="34" t="s">
        <v>220</v>
      </c>
      <c r="AI39" s="34" t="s">
        <v>198</v>
      </c>
      <c r="AJ39" s="34" t="s">
        <v>221</v>
      </c>
      <c r="AK39" s="34" t="s">
        <v>197</v>
      </c>
      <c r="AL39" s="34" t="s">
        <v>210</v>
      </c>
      <c r="AM39" s="34" t="s">
        <v>211</v>
      </c>
      <c r="AN39" s="2">
        <f t="shared" si="1"/>
        <v>217</v>
      </c>
    </row>
    <row r="40" spans="24:40" ht="14.25" customHeight="1">
      <c r="X40" s="34"/>
      <c r="Y40" s="34"/>
      <c r="Z40" s="34"/>
      <c r="AH40" s="34" t="s">
        <v>220</v>
      </c>
      <c r="AI40" s="34" t="s">
        <v>198</v>
      </c>
      <c r="AJ40" s="34" t="s">
        <v>221</v>
      </c>
      <c r="AK40" s="34" t="s">
        <v>197</v>
      </c>
      <c r="AL40" s="34" t="s">
        <v>210</v>
      </c>
      <c r="AM40" s="34" t="s">
        <v>209</v>
      </c>
      <c r="AN40" s="2">
        <f t="shared" si="1"/>
        <v>218</v>
      </c>
    </row>
    <row r="41" spans="24:40" ht="14.25" customHeight="1">
      <c r="X41" s="34"/>
      <c r="Y41" s="34"/>
      <c r="Z41" s="34"/>
      <c r="AH41" s="34" t="s">
        <v>220</v>
      </c>
      <c r="AI41" s="34" t="s">
        <v>198</v>
      </c>
      <c r="AJ41" s="34" t="s">
        <v>221</v>
      </c>
      <c r="AK41" s="34" t="s">
        <v>197</v>
      </c>
      <c r="AL41" s="34" t="s">
        <v>212</v>
      </c>
      <c r="AM41" s="34" t="s">
        <v>196</v>
      </c>
      <c r="AN41" s="2">
        <f t="shared" si="1"/>
        <v>219</v>
      </c>
    </row>
    <row r="42" spans="24:40" ht="14.25" customHeight="1">
      <c r="X42" s="34"/>
      <c r="Y42" s="34"/>
      <c r="Z42" s="34"/>
      <c r="AH42" s="34" t="s">
        <v>220</v>
      </c>
      <c r="AI42" s="34" t="s">
        <v>198</v>
      </c>
      <c r="AJ42" s="34" t="s">
        <v>221</v>
      </c>
      <c r="AK42" s="34" t="s">
        <v>197</v>
      </c>
      <c r="AL42" s="34" t="s">
        <v>213</v>
      </c>
      <c r="AM42" s="34" t="s">
        <v>196</v>
      </c>
      <c r="AN42" s="2">
        <f t="shared" si="1"/>
        <v>220</v>
      </c>
    </row>
    <row r="43" spans="24:40" ht="14.25" customHeight="1">
      <c r="X43" s="34"/>
      <c r="Y43" s="34"/>
      <c r="Z43" s="34"/>
      <c r="AH43" s="34" t="s">
        <v>220</v>
      </c>
      <c r="AI43" s="34" t="s">
        <v>198</v>
      </c>
      <c r="AJ43" s="34" t="s">
        <v>222</v>
      </c>
      <c r="AK43" s="336" t="s">
        <v>197</v>
      </c>
      <c r="AL43" s="336" t="s">
        <v>198</v>
      </c>
      <c r="AM43" s="336" t="s">
        <v>196</v>
      </c>
      <c r="AN43" s="2">
        <f t="shared" si="1"/>
        <v>221</v>
      </c>
    </row>
    <row r="44" spans="24:40" ht="14.25" customHeight="1">
      <c r="X44" s="34"/>
      <c r="Y44" s="34"/>
      <c r="Z44" s="34"/>
      <c r="AH44" s="34" t="s">
        <v>220</v>
      </c>
      <c r="AI44" s="34" t="s">
        <v>198</v>
      </c>
      <c r="AJ44" s="34" t="s">
        <v>222</v>
      </c>
      <c r="AK44" s="34" t="s">
        <v>197</v>
      </c>
      <c r="AL44" s="34" t="s">
        <v>199</v>
      </c>
      <c r="AM44" s="34" t="s">
        <v>196</v>
      </c>
      <c r="AN44" s="2">
        <f t="shared" si="1"/>
        <v>222</v>
      </c>
    </row>
    <row r="45" spans="24:40" ht="14.25" customHeight="1">
      <c r="X45" s="34"/>
      <c r="Y45" s="34"/>
      <c r="Z45" s="34"/>
      <c r="AH45" s="34" t="s">
        <v>220</v>
      </c>
      <c r="AI45" s="34" t="s">
        <v>198</v>
      </c>
      <c r="AJ45" s="34" t="s">
        <v>222</v>
      </c>
      <c r="AK45" s="34" t="s">
        <v>197</v>
      </c>
      <c r="AL45" s="34" t="s">
        <v>200</v>
      </c>
      <c r="AM45" s="34" t="s">
        <v>196</v>
      </c>
      <c r="AN45" s="2">
        <f t="shared" si="1"/>
        <v>223</v>
      </c>
    </row>
    <row r="46" spans="24:40" ht="14.25" customHeight="1">
      <c r="X46" s="34"/>
      <c r="Y46" s="34"/>
      <c r="Z46" s="34"/>
      <c r="AH46" s="34" t="s">
        <v>220</v>
      </c>
      <c r="AI46" s="34" t="s">
        <v>198</v>
      </c>
      <c r="AJ46" s="34" t="s">
        <v>222</v>
      </c>
      <c r="AK46" s="34" t="s">
        <v>197</v>
      </c>
      <c r="AL46" s="34" t="s">
        <v>201</v>
      </c>
      <c r="AM46" s="34" t="s">
        <v>196</v>
      </c>
      <c r="AN46" s="2">
        <f t="shared" si="1"/>
        <v>224</v>
      </c>
    </row>
    <row r="47" spans="24:40" ht="14.25" customHeight="1">
      <c r="AH47" s="34" t="s">
        <v>220</v>
      </c>
      <c r="AI47" s="34" t="s">
        <v>198</v>
      </c>
      <c r="AJ47" s="34" t="s">
        <v>222</v>
      </c>
      <c r="AK47" s="34" t="s">
        <v>197</v>
      </c>
      <c r="AL47" s="34" t="s">
        <v>202</v>
      </c>
      <c r="AM47" s="34" t="s">
        <v>196</v>
      </c>
      <c r="AN47" s="2">
        <f t="shared" si="1"/>
        <v>225</v>
      </c>
    </row>
    <row r="48" spans="24:40" ht="14.25" customHeight="1">
      <c r="AH48" s="34" t="s">
        <v>220</v>
      </c>
      <c r="AI48" s="34" t="s">
        <v>198</v>
      </c>
      <c r="AJ48" s="34" t="s">
        <v>222</v>
      </c>
      <c r="AK48" s="34" t="s">
        <v>197</v>
      </c>
      <c r="AL48" s="34" t="s">
        <v>203</v>
      </c>
      <c r="AM48" s="34" t="s">
        <v>196</v>
      </c>
      <c r="AN48" s="2">
        <f t="shared" si="1"/>
        <v>226</v>
      </c>
    </row>
    <row r="49" spans="1:40" ht="14.25" customHeight="1">
      <c r="AH49" s="34" t="s">
        <v>220</v>
      </c>
      <c r="AI49" s="34" t="s">
        <v>198</v>
      </c>
      <c r="AJ49" s="34" t="s">
        <v>222</v>
      </c>
      <c r="AK49" s="34" t="s">
        <v>197</v>
      </c>
      <c r="AL49" s="34" t="s">
        <v>204</v>
      </c>
      <c r="AM49" s="34" t="s">
        <v>196</v>
      </c>
      <c r="AN49" s="2">
        <f>AN48+1</f>
        <v>227</v>
      </c>
    </row>
    <row r="50" spans="1:40" ht="14.25" customHeight="1">
      <c r="AH50" s="34" t="s">
        <v>220</v>
      </c>
      <c r="AI50" s="34" t="s">
        <v>198</v>
      </c>
      <c r="AJ50" s="34" t="s">
        <v>222</v>
      </c>
      <c r="AK50" s="34" t="s">
        <v>197</v>
      </c>
      <c r="AL50" s="34" t="s">
        <v>205</v>
      </c>
      <c r="AM50" s="34" t="s">
        <v>196</v>
      </c>
      <c r="AN50" s="2">
        <f t="shared" si="1"/>
        <v>228</v>
      </c>
    </row>
    <row r="51" spans="1:40" ht="14.25" customHeight="1">
      <c r="A51" t="str">
        <f>A9</f>
        <v>TOTAL TRANSFORMATION SECTOR</v>
      </c>
      <c r="B51">
        <f t="shared" ref="B51:R51" si="18">B9</f>
        <v>1</v>
      </c>
      <c r="C51">
        <f t="shared" si="18"/>
        <v>181</v>
      </c>
      <c r="D51">
        <f t="shared" si="18"/>
        <v>182</v>
      </c>
      <c r="E51">
        <f t="shared" si="18"/>
        <v>183</v>
      </c>
      <c r="F51">
        <f t="shared" si="18"/>
        <v>184</v>
      </c>
      <c r="G51">
        <f t="shared" si="18"/>
        <v>185</v>
      </c>
      <c r="H51">
        <f t="shared" si="18"/>
        <v>186</v>
      </c>
      <c r="I51">
        <f t="shared" si="18"/>
        <v>187</v>
      </c>
      <c r="J51">
        <f t="shared" si="18"/>
        <v>188</v>
      </c>
      <c r="K51">
        <f t="shared" si="18"/>
        <v>189</v>
      </c>
      <c r="L51">
        <f t="shared" si="18"/>
        <v>190</v>
      </c>
      <c r="M51">
        <f t="shared" si="18"/>
        <v>191</v>
      </c>
      <c r="N51">
        <f t="shared" si="18"/>
        <v>192</v>
      </c>
      <c r="O51">
        <f t="shared" si="18"/>
        <v>193</v>
      </c>
      <c r="P51">
        <f t="shared" si="18"/>
        <v>194</v>
      </c>
      <c r="Q51">
        <f t="shared" si="18"/>
        <v>195</v>
      </c>
      <c r="R51">
        <f t="shared" si="18"/>
        <v>196</v>
      </c>
      <c r="S51">
        <f t="shared" ref="S51:V66" si="19">S9</f>
        <v>197</v>
      </c>
      <c r="T51">
        <f t="shared" si="19"/>
        <v>198</v>
      </c>
      <c r="U51">
        <f t="shared" si="19"/>
        <v>199</v>
      </c>
      <c r="V51">
        <f t="shared" si="19"/>
        <v>200</v>
      </c>
      <c r="AH51" s="34" t="s">
        <v>220</v>
      </c>
      <c r="AI51" s="34" t="s">
        <v>198</v>
      </c>
      <c r="AJ51" s="34" t="s">
        <v>222</v>
      </c>
      <c r="AK51" s="34"/>
      <c r="AL51" s="34"/>
      <c r="AM51" s="34"/>
      <c r="AN51" s="2">
        <f>AN50+1</f>
        <v>229</v>
      </c>
    </row>
    <row r="52" spans="1:40" ht="14.25" customHeight="1">
      <c r="A52" t="str">
        <f t="shared" ref="A52:R52" si="20">A10</f>
        <v xml:space="preserve">  Main Activity Producers</v>
      </c>
      <c r="B52">
        <f t="shared" si="20"/>
        <v>2</v>
      </c>
      <c r="C52">
        <f t="shared" si="20"/>
        <v>201</v>
      </c>
      <c r="D52">
        <f t="shared" si="20"/>
        <v>202</v>
      </c>
      <c r="E52">
        <f t="shared" si="20"/>
        <v>203</v>
      </c>
      <c r="F52">
        <f t="shared" si="20"/>
        <v>204</v>
      </c>
      <c r="G52">
        <f t="shared" si="20"/>
        <v>205</v>
      </c>
      <c r="H52">
        <f t="shared" si="20"/>
        <v>206</v>
      </c>
      <c r="I52">
        <f t="shared" si="20"/>
        <v>207</v>
      </c>
      <c r="J52">
        <f t="shared" si="20"/>
        <v>208</v>
      </c>
      <c r="K52">
        <f t="shared" si="20"/>
        <v>209</v>
      </c>
      <c r="L52">
        <f t="shared" si="20"/>
        <v>210</v>
      </c>
      <c r="M52">
        <f t="shared" si="20"/>
        <v>211</v>
      </c>
      <c r="N52">
        <f t="shared" si="20"/>
        <v>212</v>
      </c>
      <c r="O52">
        <f t="shared" si="20"/>
        <v>213</v>
      </c>
      <c r="P52">
        <f t="shared" si="20"/>
        <v>214</v>
      </c>
      <c r="Q52">
        <f t="shared" si="20"/>
        <v>215</v>
      </c>
      <c r="R52">
        <f t="shared" si="20"/>
        <v>216</v>
      </c>
      <c r="S52">
        <f t="shared" si="19"/>
        <v>217</v>
      </c>
      <c r="T52">
        <f t="shared" si="19"/>
        <v>218</v>
      </c>
      <c r="U52">
        <f t="shared" si="19"/>
        <v>219</v>
      </c>
      <c r="V52">
        <f t="shared" si="19"/>
        <v>220</v>
      </c>
      <c r="AH52" s="34" t="s">
        <v>220</v>
      </c>
      <c r="AI52" s="34" t="s">
        <v>198</v>
      </c>
      <c r="AJ52" s="34" t="s">
        <v>222</v>
      </c>
      <c r="AK52" s="34"/>
      <c r="AL52" s="34"/>
      <c r="AM52" s="34"/>
      <c r="AN52" s="2">
        <f t="shared" si="1"/>
        <v>230</v>
      </c>
    </row>
    <row r="53" spans="1:40" ht="14.25" customHeight="1">
      <c r="A53" t="str">
        <f t="shared" ref="A53:R53" si="21">A11</f>
        <v xml:space="preserve">       Electricity Plants</v>
      </c>
      <c r="B53">
        <f t="shared" si="21"/>
        <v>3</v>
      </c>
      <c r="C53">
        <f t="shared" si="21"/>
        <v>221</v>
      </c>
      <c r="D53">
        <f t="shared" si="21"/>
        <v>222</v>
      </c>
      <c r="E53">
        <f t="shared" si="21"/>
        <v>223</v>
      </c>
      <c r="F53">
        <f t="shared" si="21"/>
        <v>224</v>
      </c>
      <c r="G53">
        <f t="shared" si="21"/>
        <v>225</v>
      </c>
      <c r="H53">
        <f t="shared" si="21"/>
        <v>226</v>
      </c>
      <c r="I53">
        <f t="shared" si="21"/>
        <v>227</v>
      </c>
      <c r="J53">
        <f t="shared" si="21"/>
        <v>228</v>
      </c>
      <c r="K53">
        <f t="shared" si="21"/>
        <v>229</v>
      </c>
      <c r="L53">
        <f t="shared" si="21"/>
        <v>230</v>
      </c>
      <c r="M53">
        <f t="shared" si="21"/>
        <v>231</v>
      </c>
      <c r="N53">
        <f t="shared" si="21"/>
        <v>232</v>
      </c>
      <c r="O53">
        <f t="shared" si="21"/>
        <v>233</v>
      </c>
      <c r="P53">
        <f t="shared" si="21"/>
        <v>234</v>
      </c>
      <c r="Q53">
        <f t="shared" si="21"/>
        <v>235</v>
      </c>
      <c r="R53">
        <f t="shared" si="21"/>
        <v>236</v>
      </c>
      <c r="S53">
        <f t="shared" si="19"/>
        <v>237</v>
      </c>
      <c r="T53">
        <f t="shared" si="19"/>
        <v>238</v>
      </c>
      <c r="U53">
        <f t="shared" si="19"/>
        <v>239</v>
      </c>
      <c r="V53">
        <f t="shared" si="19"/>
        <v>240</v>
      </c>
      <c r="AH53" s="34" t="s">
        <v>220</v>
      </c>
      <c r="AI53" s="34" t="s">
        <v>198</v>
      </c>
      <c r="AJ53" s="34" t="s">
        <v>222</v>
      </c>
      <c r="AK53" s="34"/>
      <c r="AL53" s="34"/>
      <c r="AM53" s="34"/>
      <c r="AN53" s="2">
        <f t="shared" si="1"/>
        <v>231</v>
      </c>
    </row>
    <row r="54" spans="1:40" ht="14.25" customHeight="1">
      <c r="A54" t="str">
        <f t="shared" ref="A54:R54" si="22">A12</f>
        <v xml:space="preserve">       CHP Plants</v>
      </c>
      <c r="B54">
        <f t="shared" si="22"/>
        <v>4</v>
      </c>
      <c r="C54">
        <f t="shared" si="22"/>
        <v>241</v>
      </c>
      <c r="D54">
        <f t="shared" si="22"/>
        <v>242</v>
      </c>
      <c r="E54">
        <f t="shared" si="22"/>
        <v>243</v>
      </c>
      <c r="F54">
        <f t="shared" si="22"/>
        <v>244</v>
      </c>
      <c r="G54">
        <f t="shared" si="22"/>
        <v>245</v>
      </c>
      <c r="H54">
        <f t="shared" si="22"/>
        <v>246</v>
      </c>
      <c r="I54">
        <f t="shared" si="22"/>
        <v>247</v>
      </c>
      <c r="J54">
        <f t="shared" si="22"/>
        <v>248</v>
      </c>
      <c r="K54">
        <f t="shared" si="22"/>
        <v>249</v>
      </c>
      <c r="L54">
        <f t="shared" si="22"/>
        <v>250</v>
      </c>
      <c r="M54">
        <f t="shared" si="22"/>
        <v>251</v>
      </c>
      <c r="N54">
        <f t="shared" si="22"/>
        <v>252</v>
      </c>
      <c r="O54">
        <f t="shared" si="22"/>
        <v>253</v>
      </c>
      <c r="P54">
        <f t="shared" si="22"/>
        <v>254</v>
      </c>
      <c r="Q54">
        <f t="shared" si="22"/>
        <v>255</v>
      </c>
      <c r="R54">
        <f t="shared" si="22"/>
        <v>256</v>
      </c>
      <c r="S54">
        <f t="shared" si="19"/>
        <v>257</v>
      </c>
      <c r="T54">
        <f t="shared" si="19"/>
        <v>258</v>
      </c>
      <c r="U54">
        <f t="shared" si="19"/>
        <v>259</v>
      </c>
      <c r="V54">
        <f t="shared" si="19"/>
        <v>260</v>
      </c>
      <c r="AH54" s="34" t="s">
        <v>220</v>
      </c>
      <c r="AI54" s="34" t="s">
        <v>198</v>
      </c>
      <c r="AJ54" s="34" t="s">
        <v>222</v>
      </c>
      <c r="AK54" s="34"/>
      <c r="AL54" s="34"/>
      <c r="AM54" s="34"/>
      <c r="AN54" s="2">
        <f t="shared" si="1"/>
        <v>232</v>
      </c>
    </row>
    <row r="55" spans="1:40" ht="14.25" customHeight="1">
      <c r="A55" t="str">
        <f t="shared" ref="A55:R55" si="23">A13</f>
        <v xml:space="preserve">       Heat Plants</v>
      </c>
      <c r="B55">
        <f t="shared" si="23"/>
        <v>5</v>
      </c>
      <c r="C55">
        <f t="shared" si="23"/>
        <v>261</v>
      </c>
      <c r="D55">
        <f t="shared" si="23"/>
        <v>262</v>
      </c>
      <c r="E55">
        <f t="shared" si="23"/>
        <v>263</v>
      </c>
      <c r="F55">
        <f t="shared" si="23"/>
        <v>264</v>
      </c>
      <c r="G55">
        <f t="shared" si="23"/>
        <v>265</v>
      </c>
      <c r="H55">
        <f t="shared" si="23"/>
        <v>266</v>
      </c>
      <c r="I55">
        <f t="shared" si="23"/>
        <v>267</v>
      </c>
      <c r="J55">
        <f t="shared" si="23"/>
        <v>268</v>
      </c>
      <c r="K55">
        <f t="shared" si="23"/>
        <v>269</v>
      </c>
      <c r="L55">
        <f t="shared" si="23"/>
        <v>270</v>
      </c>
      <c r="M55">
        <f t="shared" si="23"/>
        <v>271</v>
      </c>
      <c r="N55">
        <f t="shared" si="23"/>
        <v>272</v>
      </c>
      <c r="O55">
        <f t="shared" si="23"/>
        <v>273</v>
      </c>
      <c r="P55">
        <f t="shared" si="23"/>
        <v>274</v>
      </c>
      <c r="Q55">
        <f t="shared" si="23"/>
        <v>275</v>
      </c>
      <c r="R55">
        <f t="shared" si="23"/>
        <v>276</v>
      </c>
      <c r="S55">
        <f t="shared" si="19"/>
        <v>277</v>
      </c>
      <c r="T55">
        <f t="shared" si="19"/>
        <v>278</v>
      </c>
      <c r="U55">
        <f t="shared" si="19"/>
        <v>279</v>
      </c>
      <c r="V55">
        <f t="shared" si="19"/>
        <v>280</v>
      </c>
      <c r="AH55" s="34" t="s">
        <v>220</v>
      </c>
      <c r="AI55" s="34" t="s">
        <v>198</v>
      </c>
      <c r="AJ55" s="34" t="s">
        <v>222</v>
      </c>
      <c r="AK55" s="34" t="s">
        <v>197</v>
      </c>
      <c r="AL55" s="34" t="s">
        <v>206</v>
      </c>
      <c r="AM55" s="34" t="s">
        <v>196</v>
      </c>
      <c r="AN55" s="2">
        <f t="shared" si="1"/>
        <v>233</v>
      </c>
    </row>
    <row r="56" spans="1:40" ht="14.25" customHeight="1">
      <c r="A56" t="str">
        <f t="shared" ref="A56:R56" si="24">A14</f>
        <v xml:space="preserve">  Autoproducers</v>
      </c>
      <c r="B56">
        <f t="shared" si="24"/>
        <v>6</v>
      </c>
      <c r="C56">
        <f t="shared" si="24"/>
        <v>281</v>
      </c>
      <c r="D56">
        <f t="shared" si="24"/>
        <v>282</v>
      </c>
      <c r="E56">
        <f t="shared" si="24"/>
        <v>283</v>
      </c>
      <c r="F56">
        <f t="shared" si="24"/>
        <v>284</v>
      </c>
      <c r="G56">
        <f t="shared" si="24"/>
        <v>285</v>
      </c>
      <c r="H56">
        <f t="shared" si="24"/>
        <v>286</v>
      </c>
      <c r="I56">
        <f t="shared" si="24"/>
        <v>287</v>
      </c>
      <c r="J56">
        <f t="shared" si="24"/>
        <v>288</v>
      </c>
      <c r="K56">
        <f t="shared" si="24"/>
        <v>289</v>
      </c>
      <c r="L56">
        <f t="shared" si="24"/>
        <v>290</v>
      </c>
      <c r="M56">
        <f t="shared" si="24"/>
        <v>291</v>
      </c>
      <c r="N56">
        <f t="shared" si="24"/>
        <v>292</v>
      </c>
      <c r="O56">
        <f t="shared" si="24"/>
        <v>293</v>
      </c>
      <c r="P56">
        <f t="shared" si="24"/>
        <v>294</v>
      </c>
      <c r="Q56">
        <f t="shared" si="24"/>
        <v>295</v>
      </c>
      <c r="R56">
        <f t="shared" si="24"/>
        <v>296</v>
      </c>
      <c r="S56">
        <f t="shared" si="19"/>
        <v>297</v>
      </c>
      <c r="T56">
        <f t="shared" si="19"/>
        <v>298</v>
      </c>
      <c r="U56">
        <f t="shared" si="19"/>
        <v>299</v>
      </c>
      <c r="V56">
        <f t="shared" si="19"/>
        <v>300</v>
      </c>
      <c r="AH56" s="34" t="s">
        <v>220</v>
      </c>
      <c r="AI56" s="34" t="s">
        <v>198</v>
      </c>
      <c r="AJ56" s="34" t="s">
        <v>222</v>
      </c>
      <c r="AK56" s="34" t="s">
        <v>197</v>
      </c>
      <c r="AL56" s="34" t="s">
        <v>207</v>
      </c>
      <c r="AM56" s="34" t="s">
        <v>208</v>
      </c>
      <c r="AN56" s="2">
        <f t="shared" si="1"/>
        <v>234</v>
      </c>
    </row>
    <row r="57" spans="1:40" ht="14.25" customHeight="1">
      <c r="A57" t="str">
        <f t="shared" ref="A57:R57" si="25">A15</f>
        <v xml:space="preserve">       Electricity Plants</v>
      </c>
      <c r="B57">
        <f t="shared" si="25"/>
        <v>7</v>
      </c>
      <c r="C57">
        <f t="shared" si="25"/>
        <v>301</v>
      </c>
      <c r="D57">
        <f t="shared" si="25"/>
        <v>302</v>
      </c>
      <c r="E57">
        <f t="shared" si="25"/>
        <v>303</v>
      </c>
      <c r="F57">
        <f t="shared" si="25"/>
        <v>304</v>
      </c>
      <c r="G57">
        <f t="shared" si="25"/>
        <v>305</v>
      </c>
      <c r="H57">
        <f t="shared" si="25"/>
        <v>306</v>
      </c>
      <c r="I57">
        <f t="shared" si="25"/>
        <v>307</v>
      </c>
      <c r="J57">
        <f t="shared" si="25"/>
        <v>308</v>
      </c>
      <c r="K57">
        <f t="shared" si="25"/>
        <v>309</v>
      </c>
      <c r="L57">
        <f t="shared" si="25"/>
        <v>310</v>
      </c>
      <c r="M57">
        <f t="shared" si="25"/>
        <v>311</v>
      </c>
      <c r="N57">
        <f t="shared" si="25"/>
        <v>312</v>
      </c>
      <c r="O57">
        <f t="shared" si="25"/>
        <v>313</v>
      </c>
      <c r="P57">
        <f t="shared" si="25"/>
        <v>314</v>
      </c>
      <c r="Q57">
        <f t="shared" si="25"/>
        <v>315</v>
      </c>
      <c r="R57">
        <f t="shared" si="25"/>
        <v>316</v>
      </c>
      <c r="S57">
        <f t="shared" si="19"/>
        <v>317</v>
      </c>
      <c r="T57">
        <f t="shared" si="19"/>
        <v>318</v>
      </c>
      <c r="U57">
        <f t="shared" si="19"/>
        <v>319</v>
      </c>
      <c r="V57">
        <f t="shared" si="19"/>
        <v>320</v>
      </c>
      <c r="AH57" s="34" t="s">
        <v>220</v>
      </c>
      <c r="AI57" s="34" t="s">
        <v>198</v>
      </c>
      <c r="AJ57" s="34" t="s">
        <v>222</v>
      </c>
      <c r="AK57" s="34" t="s">
        <v>197</v>
      </c>
      <c r="AL57" s="34" t="s">
        <v>207</v>
      </c>
      <c r="AM57" s="34" t="s">
        <v>209</v>
      </c>
      <c r="AN57" s="2">
        <f t="shared" si="1"/>
        <v>235</v>
      </c>
    </row>
    <row r="58" spans="1:40" ht="14.25" customHeight="1">
      <c r="A58" t="str">
        <f t="shared" ref="A58:R58" si="26">A16</f>
        <v xml:space="preserve">       CHP Plants</v>
      </c>
      <c r="B58">
        <f t="shared" si="26"/>
        <v>8</v>
      </c>
      <c r="C58">
        <f t="shared" si="26"/>
        <v>321</v>
      </c>
      <c r="D58">
        <f t="shared" si="26"/>
        <v>322</v>
      </c>
      <c r="E58">
        <f t="shared" si="26"/>
        <v>323</v>
      </c>
      <c r="F58">
        <f t="shared" si="26"/>
        <v>324</v>
      </c>
      <c r="G58">
        <f t="shared" si="26"/>
        <v>325</v>
      </c>
      <c r="H58">
        <f t="shared" si="26"/>
        <v>326</v>
      </c>
      <c r="I58">
        <f t="shared" si="26"/>
        <v>327</v>
      </c>
      <c r="J58">
        <f t="shared" si="26"/>
        <v>328</v>
      </c>
      <c r="K58">
        <f t="shared" si="26"/>
        <v>329</v>
      </c>
      <c r="L58">
        <f t="shared" si="26"/>
        <v>330</v>
      </c>
      <c r="M58">
        <f t="shared" si="26"/>
        <v>331</v>
      </c>
      <c r="N58">
        <f t="shared" si="26"/>
        <v>332</v>
      </c>
      <c r="O58">
        <f t="shared" si="26"/>
        <v>333</v>
      </c>
      <c r="P58">
        <f t="shared" si="26"/>
        <v>334</v>
      </c>
      <c r="Q58">
        <f t="shared" si="26"/>
        <v>335</v>
      </c>
      <c r="R58">
        <f t="shared" si="26"/>
        <v>336</v>
      </c>
      <c r="S58">
        <f t="shared" si="19"/>
        <v>337</v>
      </c>
      <c r="T58">
        <f t="shared" si="19"/>
        <v>338</v>
      </c>
      <c r="U58">
        <f t="shared" si="19"/>
        <v>339</v>
      </c>
      <c r="V58">
        <f t="shared" si="19"/>
        <v>340</v>
      </c>
      <c r="AH58" s="34" t="s">
        <v>220</v>
      </c>
      <c r="AI58" s="34" t="s">
        <v>198</v>
      </c>
      <c r="AJ58" s="34" t="s">
        <v>222</v>
      </c>
      <c r="AK58" s="34" t="s">
        <v>197</v>
      </c>
      <c r="AL58" s="34" t="s">
        <v>210</v>
      </c>
      <c r="AM58" s="34" t="s">
        <v>208</v>
      </c>
      <c r="AN58" s="2">
        <f t="shared" si="1"/>
        <v>236</v>
      </c>
    </row>
    <row r="59" spans="1:40" ht="14.25" customHeight="1">
      <c r="A59" t="str">
        <f t="shared" ref="A59:R59" si="27">A17</f>
        <v xml:space="preserve">       Heat Plants</v>
      </c>
      <c r="B59">
        <f t="shared" si="27"/>
        <v>9</v>
      </c>
      <c r="C59">
        <f t="shared" si="27"/>
        <v>341</v>
      </c>
      <c r="D59">
        <f t="shared" si="27"/>
        <v>342</v>
      </c>
      <c r="E59">
        <f t="shared" si="27"/>
        <v>343</v>
      </c>
      <c r="F59">
        <f t="shared" si="27"/>
        <v>344</v>
      </c>
      <c r="G59">
        <f t="shared" si="27"/>
        <v>345</v>
      </c>
      <c r="H59">
        <f t="shared" si="27"/>
        <v>346</v>
      </c>
      <c r="I59">
        <f t="shared" si="27"/>
        <v>347</v>
      </c>
      <c r="J59">
        <f t="shared" si="27"/>
        <v>348</v>
      </c>
      <c r="K59">
        <f t="shared" si="27"/>
        <v>349</v>
      </c>
      <c r="L59">
        <f t="shared" si="27"/>
        <v>350</v>
      </c>
      <c r="M59">
        <f t="shared" si="27"/>
        <v>351</v>
      </c>
      <c r="N59">
        <f t="shared" si="27"/>
        <v>352</v>
      </c>
      <c r="O59">
        <f t="shared" si="27"/>
        <v>353</v>
      </c>
      <c r="P59">
        <f t="shared" si="27"/>
        <v>354</v>
      </c>
      <c r="Q59">
        <f t="shared" si="27"/>
        <v>355</v>
      </c>
      <c r="R59">
        <f t="shared" si="27"/>
        <v>356</v>
      </c>
      <c r="S59">
        <f t="shared" si="19"/>
        <v>357</v>
      </c>
      <c r="T59">
        <f t="shared" si="19"/>
        <v>358</v>
      </c>
      <c r="U59">
        <f t="shared" si="19"/>
        <v>359</v>
      </c>
      <c r="V59">
        <f t="shared" si="19"/>
        <v>360</v>
      </c>
      <c r="AH59" s="34" t="s">
        <v>220</v>
      </c>
      <c r="AI59" s="34" t="s">
        <v>198</v>
      </c>
      <c r="AJ59" s="34" t="s">
        <v>222</v>
      </c>
      <c r="AK59" s="34" t="s">
        <v>197</v>
      </c>
      <c r="AL59" s="34" t="s">
        <v>210</v>
      </c>
      <c r="AM59" s="34" t="s">
        <v>211</v>
      </c>
      <c r="AN59" s="2">
        <f t="shared" si="1"/>
        <v>237</v>
      </c>
    </row>
    <row r="60" spans="1:40" ht="14.25" customHeight="1">
      <c r="A60" t="str">
        <f t="shared" ref="A60:R60" si="28">A18</f>
        <v xml:space="preserve">  Biofuels Processing2</v>
      </c>
      <c r="B60">
        <f t="shared" si="28"/>
        <v>10</v>
      </c>
      <c r="C60">
        <f t="shared" si="28"/>
        <v>361</v>
      </c>
      <c r="D60">
        <f t="shared" si="28"/>
        <v>362</v>
      </c>
      <c r="E60">
        <f t="shared" si="28"/>
        <v>363</v>
      </c>
      <c r="F60">
        <f t="shared" si="28"/>
        <v>364</v>
      </c>
      <c r="G60">
        <f t="shared" si="28"/>
        <v>365</v>
      </c>
      <c r="H60">
        <f t="shared" si="28"/>
        <v>366</v>
      </c>
      <c r="I60">
        <f t="shared" si="28"/>
        <v>367</v>
      </c>
      <c r="J60">
        <f t="shared" si="28"/>
        <v>368</v>
      </c>
      <c r="K60">
        <f t="shared" si="28"/>
        <v>369</v>
      </c>
      <c r="L60">
        <f t="shared" si="28"/>
        <v>370</v>
      </c>
      <c r="M60">
        <f t="shared" si="28"/>
        <v>371</v>
      </c>
      <c r="N60">
        <f t="shared" si="28"/>
        <v>372</v>
      </c>
      <c r="O60">
        <f t="shared" si="28"/>
        <v>373</v>
      </c>
      <c r="P60">
        <f t="shared" si="28"/>
        <v>374</v>
      </c>
      <c r="Q60">
        <f t="shared" si="28"/>
        <v>375</v>
      </c>
      <c r="R60">
        <f t="shared" si="28"/>
        <v>376</v>
      </c>
      <c r="S60">
        <f t="shared" si="19"/>
        <v>377</v>
      </c>
      <c r="T60">
        <f t="shared" si="19"/>
        <v>378</v>
      </c>
      <c r="U60">
        <f t="shared" si="19"/>
        <v>379</v>
      </c>
      <c r="V60">
        <f t="shared" si="19"/>
        <v>380</v>
      </c>
      <c r="AH60" s="34" t="s">
        <v>220</v>
      </c>
      <c r="AI60" s="34" t="s">
        <v>198</v>
      </c>
      <c r="AJ60" s="34" t="s">
        <v>222</v>
      </c>
      <c r="AK60" s="34" t="s">
        <v>197</v>
      </c>
      <c r="AL60" s="34" t="s">
        <v>210</v>
      </c>
      <c r="AM60" s="34" t="s">
        <v>209</v>
      </c>
      <c r="AN60" s="2">
        <f t="shared" si="1"/>
        <v>238</v>
      </c>
    </row>
    <row r="61" spans="1:40" ht="14.25" customHeight="1">
      <c r="A61" t="str">
        <f t="shared" ref="A61:R61" si="29">A19</f>
        <v xml:space="preserve">  Charcoal Production</v>
      </c>
      <c r="B61">
        <f t="shared" si="29"/>
        <v>11</v>
      </c>
      <c r="C61">
        <f t="shared" si="29"/>
        <v>381</v>
      </c>
      <c r="D61">
        <f t="shared" si="29"/>
        <v>382</v>
      </c>
      <c r="E61">
        <f t="shared" si="29"/>
        <v>383</v>
      </c>
      <c r="F61">
        <f t="shared" si="29"/>
        <v>384</v>
      </c>
      <c r="G61">
        <f t="shared" si="29"/>
        <v>385</v>
      </c>
      <c r="H61">
        <f t="shared" si="29"/>
        <v>386</v>
      </c>
      <c r="I61">
        <f t="shared" si="29"/>
        <v>387</v>
      </c>
      <c r="J61">
        <f t="shared" si="29"/>
        <v>388</v>
      </c>
      <c r="K61">
        <f t="shared" si="29"/>
        <v>389</v>
      </c>
      <c r="L61">
        <f t="shared" si="29"/>
        <v>390</v>
      </c>
      <c r="M61">
        <f t="shared" si="29"/>
        <v>391</v>
      </c>
      <c r="N61">
        <f t="shared" si="29"/>
        <v>392</v>
      </c>
      <c r="O61">
        <f t="shared" si="29"/>
        <v>393</v>
      </c>
      <c r="P61">
        <f t="shared" si="29"/>
        <v>394</v>
      </c>
      <c r="Q61">
        <f t="shared" si="29"/>
        <v>395</v>
      </c>
      <c r="R61">
        <f t="shared" si="29"/>
        <v>396</v>
      </c>
      <c r="S61">
        <f t="shared" si="19"/>
        <v>397</v>
      </c>
      <c r="T61">
        <f t="shared" si="19"/>
        <v>398</v>
      </c>
      <c r="U61">
        <f t="shared" si="19"/>
        <v>399</v>
      </c>
      <c r="V61">
        <f t="shared" si="19"/>
        <v>400</v>
      </c>
      <c r="AH61" s="34" t="s">
        <v>220</v>
      </c>
      <c r="AI61" s="34" t="s">
        <v>198</v>
      </c>
      <c r="AJ61" s="34" t="s">
        <v>222</v>
      </c>
      <c r="AK61" s="34" t="s">
        <v>197</v>
      </c>
      <c r="AL61" s="34" t="s">
        <v>212</v>
      </c>
      <c r="AM61" s="34" t="s">
        <v>196</v>
      </c>
      <c r="AN61" s="2">
        <f t="shared" si="1"/>
        <v>239</v>
      </c>
    </row>
    <row r="62" spans="1:40" ht="14.25" customHeight="1">
      <c r="A62" t="str">
        <f t="shared" ref="A62:R62" si="30">A20</f>
        <v xml:space="preserve">  Not Elsewhere Specified</v>
      </c>
      <c r="B62">
        <f t="shared" si="30"/>
        <v>12</v>
      </c>
      <c r="C62">
        <f t="shared" si="30"/>
        <v>401</v>
      </c>
      <c r="D62">
        <f t="shared" si="30"/>
        <v>402</v>
      </c>
      <c r="E62">
        <f t="shared" si="30"/>
        <v>403</v>
      </c>
      <c r="F62">
        <f t="shared" si="30"/>
        <v>404</v>
      </c>
      <c r="G62">
        <f t="shared" si="30"/>
        <v>405</v>
      </c>
      <c r="H62">
        <f t="shared" si="30"/>
        <v>406</v>
      </c>
      <c r="I62">
        <f t="shared" si="30"/>
        <v>407</v>
      </c>
      <c r="J62">
        <f t="shared" si="30"/>
        <v>408</v>
      </c>
      <c r="K62">
        <f t="shared" si="30"/>
        <v>409</v>
      </c>
      <c r="L62">
        <f t="shared" si="30"/>
        <v>410</v>
      </c>
      <c r="M62">
        <f t="shared" si="30"/>
        <v>411</v>
      </c>
      <c r="N62">
        <f t="shared" si="30"/>
        <v>412</v>
      </c>
      <c r="O62">
        <f t="shared" si="30"/>
        <v>413</v>
      </c>
      <c r="P62">
        <f t="shared" si="30"/>
        <v>414</v>
      </c>
      <c r="Q62">
        <f t="shared" si="30"/>
        <v>415</v>
      </c>
      <c r="R62">
        <f t="shared" si="30"/>
        <v>416</v>
      </c>
      <c r="S62">
        <f t="shared" si="19"/>
        <v>417</v>
      </c>
      <c r="T62">
        <f t="shared" si="19"/>
        <v>418</v>
      </c>
      <c r="U62">
        <f t="shared" si="19"/>
        <v>419</v>
      </c>
      <c r="V62">
        <f t="shared" si="19"/>
        <v>420</v>
      </c>
      <c r="AH62" s="34" t="s">
        <v>220</v>
      </c>
      <c r="AI62" s="34" t="s">
        <v>198</v>
      </c>
      <c r="AJ62" s="34" t="s">
        <v>222</v>
      </c>
      <c r="AK62" s="34" t="s">
        <v>197</v>
      </c>
      <c r="AL62" s="34" t="s">
        <v>213</v>
      </c>
      <c r="AM62" s="34" t="s">
        <v>196</v>
      </c>
      <c r="AN62" s="2">
        <f t="shared" si="1"/>
        <v>240</v>
      </c>
    </row>
    <row r="63" spans="1:40" ht="14.25" customHeight="1">
      <c r="A63" t="str">
        <f t="shared" ref="A63:R63" si="31">A21</f>
        <v>TOTAL ENERGY SECTOR</v>
      </c>
      <c r="B63">
        <f t="shared" si="31"/>
        <v>13</v>
      </c>
      <c r="C63">
        <f t="shared" si="31"/>
        <v>421</v>
      </c>
      <c r="D63">
        <f t="shared" si="31"/>
        <v>422</v>
      </c>
      <c r="E63">
        <f t="shared" si="31"/>
        <v>423</v>
      </c>
      <c r="F63">
        <f t="shared" si="31"/>
        <v>424</v>
      </c>
      <c r="G63">
        <f t="shared" si="31"/>
        <v>425</v>
      </c>
      <c r="H63">
        <f t="shared" si="31"/>
        <v>426</v>
      </c>
      <c r="I63">
        <f t="shared" si="31"/>
        <v>427</v>
      </c>
      <c r="J63">
        <f t="shared" si="31"/>
        <v>428</v>
      </c>
      <c r="K63">
        <f t="shared" si="31"/>
        <v>429</v>
      </c>
      <c r="L63">
        <f t="shared" si="31"/>
        <v>430</v>
      </c>
      <c r="M63">
        <f t="shared" si="31"/>
        <v>431</v>
      </c>
      <c r="N63">
        <f t="shared" si="31"/>
        <v>432</v>
      </c>
      <c r="O63">
        <f t="shared" si="31"/>
        <v>433</v>
      </c>
      <c r="P63">
        <f t="shared" si="31"/>
        <v>434</v>
      </c>
      <c r="Q63">
        <f t="shared" si="31"/>
        <v>435</v>
      </c>
      <c r="R63">
        <f t="shared" si="31"/>
        <v>436</v>
      </c>
      <c r="S63">
        <f t="shared" si="19"/>
        <v>437</v>
      </c>
      <c r="T63">
        <f t="shared" si="19"/>
        <v>438</v>
      </c>
      <c r="U63">
        <f t="shared" si="19"/>
        <v>439</v>
      </c>
      <c r="V63">
        <f t="shared" si="19"/>
        <v>440</v>
      </c>
      <c r="AH63" s="34" t="s">
        <v>220</v>
      </c>
      <c r="AI63" s="34" t="s">
        <v>198</v>
      </c>
      <c r="AJ63" s="34" t="s">
        <v>223</v>
      </c>
      <c r="AK63" s="336" t="s">
        <v>197</v>
      </c>
      <c r="AL63" s="336" t="s">
        <v>198</v>
      </c>
      <c r="AM63" s="336" t="s">
        <v>196</v>
      </c>
      <c r="AN63" s="2">
        <f t="shared" si="1"/>
        <v>241</v>
      </c>
    </row>
    <row r="64" spans="1:40" ht="14.25" customHeight="1">
      <c r="A64" t="str">
        <f t="shared" ref="A64:R64" si="32">A22</f>
        <v xml:space="preserve">  Electricity, CHP and Heat Plants</v>
      </c>
      <c r="B64">
        <f t="shared" si="32"/>
        <v>14</v>
      </c>
      <c r="C64">
        <f t="shared" si="32"/>
        <v>441</v>
      </c>
      <c r="D64">
        <f t="shared" si="32"/>
        <v>442</v>
      </c>
      <c r="E64">
        <f t="shared" si="32"/>
        <v>443</v>
      </c>
      <c r="F64">
        <f t="shared" si="32"/>
        <v>444</v>
      </c>
      <c r="G64">
        <f t="shared" si="32"/>
        <v>445</v>
      </c>
      <c r="H64">
        <f t="shared" si="32"/>
        <v>446</v>
      </c>
      <c r="I64">
        <f t="shared" si="32"/>
        <v>447</v>
      </c>
      <c r="J64">
        <f t="shared" si="32"/>
        <v>448</v>
      </c>
      <c r="K64">
        <f t="shared" si="32"/>
        <v>449</v>
      </c>
      <c r="L64">
        <f t="shared" si="32"/>
        <v>450</v>
      </c>
      <c r="M64">
        <f t="shared" si="32"/>
        <v>451</v>
      </c>
      <c r="N64">
        <f t="shared" si="32"/>
        <v>452</v>
      </c>
      <c r="O64">
        <f t="shared" si="32"/>
        <v>453</v>
      </c>
      <c r="P64">
        <f t="shared" si="32"/>
        <v>454</v>
      </c>
      <c r="Q64">
        <f t="shared" si="32"/>
        <v>455</v>
      </c>
      <c r="R64">
        <f t="shared" si="32"/>
        <v>456</v>
      </c>
      <c r="S64">
        <f t="shared" si="19"/>
        <v>457</v>
      </c>
      <c r="T64">
        <f t="shared" si="19"/>
        <v>458</v>
      </c>
      <c r="U64">
        <f t="shared" si="19"/>
        <v>459</v>
      </c>
      <c r="V64">
        <f t="shared" si="19"/>
        <v>460</v>
      </c>
      <c r="AH64" s="34" t="s">
        <v>220</v>
      </c>
      <c r="AI64" s="34" t="s">
        <v>198</v>
      </c>
      <c r="AJ64" s="34" t="s">
        <v>223</v>
      </c>
      <c r="AK64" s="34" t="s">
        <v>197</v>
      </c>
      <c r="AL64" s="34" t="s">
        <v>199</v>
      </c>
      <c r="AM64" s="34" t="s">
        <v>196</v>
      </c>
      <c r="AN64" s="2">
        <f t="shared" si="1"/>
        <v>242</v>
      </c>
    </row>
    <row r="65" spans="1:40" ht="14.25" customHeight="1">
      <c r="A65" t="str">
        <f t="shared" ref="A65:R65" si="33">A23</f>
        <v xml:space="preserve">  Biofuels Processing</v>
      </c>
      <c r="B65">
        <f t="shared" si="33"/>
        <v>15</v>
      </c>
      <c r="C65">
        <f t="shared" si="33"/>
        <v>461</v>
      </c>
      <c r="D65">
        <f t="shared" si="33"/>
        <v>462</v>
      </c>
      <c r="E65">
        <f t="shared" si="33"/>
        <v>463</v>
      </c>
      <c r="F65">
        <f t="shared" si="33"/>
        <v>464</v>
      </c>
      <c r="G65">
        <f t="shared" si="33"/>
        <v>465</v>
      </c>
      <c r="H65">
        <f t="shared" si="33"/>
        <v>466</v>
      </c>
      <c r="I65">
        <f t="shared" si="33"/>
        <v>467</v>
      </c>
      <c r="J65">
        <f t="shared" si="33"/>
        <v>468</v>
      </c>
      <c r="K65">
        <f t="shared" si="33"/>
        <v>469</v>
      </c>
      <c r="L65">
        <f t="shared" si="33"/>
        <v>470</v>
      </c>
      <c r="M65">
        <f t="shared" si="33"/>
        <v>471</v>
      </c>
      <c r="N65">
        <f t="shared" si="33"/>
        <v>472</v>
      </c>
      <c r="O65">
        <f t="shared" si="33"/>
        <v>473</v>
      </c>
      <c r="P65">
        <f t="shared" si="33"/>
        <v>474</v>
      </c>
      <c r="Q65">
        <f t="shared" si="33"/>
        <v>475</v>
      </c>
      <c r="R65">
        <f t="shared" si="33"/>
        <v>476</v>
      </c>
      <c r="S65">
        <f t="shared" si="19"/>
        <v>477</v>
      </c>
      <c r="T65">
        <f t="shared" si="19"/>
        <v>478</v>
      </c>
      <c r="U65">
        <f t="shared" si="19"/>
        <v>479</v>
      </c>
      <c r="V65">
        <f t="shared" si="19"/>
        <v>480</v>
      </c>
      <c r="AH65" s="34" t="s">
        <v>220</v>
      </c>
      <c r="AI65" s="34" t="s">
        <v>198</v>
      </c>
      <c r="AJ65" s="34" t="s">
        <v>223</v>
      </c>
      <c r="AK65" s="34" t="s">
        <v>197</v>
      </c>
      <c r="AL65" s="34" t="s">
        <v>200</v>
      </c>
      <c r="AM65" s="34" t="s">
        <v>196</v>
      </c>
      <c r="AN65" s="2">
        <f t="shared" si="1"/>
        <v>243</v>
      </c>
    </row>
    <row r="66" spans="1:40" ht="14.25" customHeight="1">
      <c r="A66" t="str">
        <f t="shared" ref="A66:R66" si="34">A24</f>
        <v xml:space="preserve">  Not Elsewhere Specified</v>
      </c>
      <c r="B66">
        <f t="shared" si="34"/>
        <v>16</v>
      </c>
      <c r="C66">
        <f t="shared" si="34"/>
        <v>481</v>
      </c>
      <c r="D66">
        <f t="shared" si="34"/>
        <v>482</v>
      </c>
      <c r="E66">
        <f t="shared" si="34"/>
        <v>483</v>
      </c>
      <c r="F66">
        <f t="shared" si="34"/>
        <v>484</v>
      </c>
      <c r="G66">
        <f t="shared" si="34"/>
        <v>485</v>
      </c>
      <c r="H66">
        <f t="shared" si="34"/>
        <v>486</v>
      </c>
      <c r="I66">
        <f t="shared" si="34"/>
        <v>487</v>
      </c>
      <c r="J66">
        <f t="shared" si="34"/>
        <v>488</v>
      </c>
      <c r="K66">
        <f t="shared" si="34"/>
        <v>489</v>
      </c>
      <c r="L66">
        <f t="shared" si="34"/>
        <v>490</v>
      </c>
      <c r="M66">
        <f t="shared" si="34"/>
        <v>491</v>
      </c>
      <c r="N66">
        <f t="shared" si="34"/>
        <v>492</v>
      </c>
      <c r="O66">
        <f t="shared" si="34"/>
        <v>493</v>
      </c>
      <c r="P66">
        <f t="shared" si="34"/>
        <v>494</v>
      </c>
      <c r="Q66">
        <f t="shared" si="34"/>
        <v>495</v>
      </c>
      <c r="R66">
        <f t="shared" si="34"/>
        <v>496</v>
      </c>
      <c r="S66">
        <f t="shared" si="19"/>
        <v>497</v>
      </c>
      <c r="T66">
        <f t="shared" si="19"/>
        <v>498</v>
      </c>
      <c r="U66">
        <f t="shared" si="19"/>
        <v>499</v>
      </c>
      <c r="V66">
        <f t="shared" si="19"/>
        <v>500</v>
      </c>
      <c r="AH66" s="34" t="s">
        <v>220</v>
      </c>
      <c r="AI66" s="34" t="s">
        <v>198</v>
      </c>
      <c r="AJ66" s="34" t="s">
        <v>223</v>
      </c>
      <c r="AK66" s="34" t="s">
        <v>197</v>
      </c>
      <c r="AL66" s="34" t="s">
        <v>201</v>
      </c>
      <c r="AM66" s="34" t="s">
        <v>196</v>
      </c>
      <c r="AN66" s="2">
        <f t="shared" si="1"/>
        <v>244</v>
      </c>
    </row>
    <row r="67" spans="1:40" ht="14.25" customHeight="1">
      <c r="AH67" s="34" t="s">
        <v>220</v>
      </c>
      <c r="AI67" s="34" t="s">
        <v>198</v>
      </c>
      <c r="AJ67" s="34" t="s">
        <v>223</v>
      </c>
      <c r="AK67" s="34" t="s">
        <v>197</v>
      </c>
      <c r="AL67" s="34" t="s">
        <v>202</v>
      </c>
      <c r="AM67" s="34" t="s">
        <v>196</v>
      </c>
      <c r="AN67" s="2">
        <f t="shared" si="1"/>
        <v>245</v>
      </c>
    </row>
    <row r="68" spans="1:40" ht="14.25" customHeight="1">
      <c r="AH68" s="34" t="s">
        <v>220</v>
      </c>
      <c r="AI68" s="34" t="s">
        <v>198</v>
      </c>
      <c r="AJ68" s="34" t="s">
        <v>223</v>
      </c>
      <c r="AK68" s="34" t="s">
        <v>197</v>
      </c>
      <c r="AL68" s="34" t="s">
        <v>203</v>
      </c>
      <c r="AM68" s="34" t="s">
        <v>196</v>
      </c>
      <c r="AN68" s="2">
        <f t="shared" ref="AN68:AN131" si="35">AN67+1</f>
        <v>246</v>
      </c>
    </row>
    <row r="69" spans="1:40" ht="14.25" customHeight="1">
      <c r="AH69" s="34" t="s">
        <v>220</v>
      </c>
      <c r="AI69" s="34" t="s">
        <v>198</v>
      </c>
      <c r="AJ69" s="34" t="s">
        <v>223</v>
      </c>
      <c r="AK69" s="34" t="s">
        <v>197</v>
      </c>
      <c r="AL69" s="34" t="s">
        <v>204</v>
      </c>
      <c r="AM69" s="34" t="s">
        <v>196</v>
      </c>
      <c r="AN69" s="2">
        <f t="shared" si="35"/>
        <v>247</v>
      </c>
    </row>
    <row r="70" spans="1:40" ht="14.25" customHeight="1">
      <c r="AH70" s="34" t="s">
        <v>220</v>
      </c>
      <c r="AI70" s="34" t="s">
        <v>198</v>
      </c>
      <c r="AJ70" s="34" t="s">
        <v>223</v>
      </c>
      <c r="AK70" s="34" t="s">
        <v>197</v>
      </c>
      <c r="AL70" s="34" t="s">
        <v>205</v>
      </c>
      <c r="AM70" s="34" t="s">
        <v>196</v>
      </c>
      <c r="AN70" s="2">
        <f t="shared" si="35"/>
        <v>248</v>
      </c>
    </row>
    <row r="71" spans="1:40" ht="14.25" customHeight="1">
      <c r="AH71" s="34" t="s">
        <v>220</v>
      </c>
      <c r="AI71" s="34" t="s">
        <v>198</v>
      </c>
      <c r="AJ71" s="34" t="s">
        <v>223</v>
      </c>
      <c r="AK71" s="34"/>
      <c r="AL71" s="34"/>
      <c r="AM71" s="34"/>
      <c r="AN71" s="2">
        <f t="shared" si="35"/>
        <v>249</v>
      </c>
    </row>
    <row r="72" spans="1:40" ht="14.25" customHeight="1">
      <c r="AH72" s="34" t="s">
        <v>220</v>
      </c>
      <c r="AI72" s="34" t="s">
        <v>198</v>
      </c>
      <c r="AJ72" s="34" t="s">
        <v>223</v>
      </c>
      <c r="AK72" s="34"/>
      <c r="AL72" s="34"/>
      <c r="AM72" s="34"/>
      <c r="AN72" s="2">
        <f t="shared" si="35"/>
        <v>250</v>
      </c>
    </row>
    <row r="73" spans="1:40" ht="14.25" customHeight="1">
      <c r="AH73" s="34" t="s">
        <v>220</v>
      </c>
      <c r="AI73" s="34" t="s">
        <v>198</v>
      </c>
      <c r="AJ73" s="34" t="s">
        <v>223</v>
      </c>
      <c r="AK73" s="34"/>
      <c r="AL73" s="34"/>
      <c r="AM73" s="34"/>
      <c r="AN73" s="2">
        <f>AN72+1</f>
        <v>251</v>
      </c>
    </row>
    <row r="74" spans="1:40" ht="14.25" customHeight="1">
      <c r="AH74" s="34" t="s">
        <v>220</v>
      </c>
      <c r="AI74" s="34" t="s">
        <v>198</v>
      </c>
      <c r="AJ74" s="34" t="s">
        <v>223</v>
      </c>
      <c r="AK74" s="34"/>
      <c r="AL74" s="34"/>
      <c r="AM74" s="34"/>
      <c r="AN74" s="2">
        <f t="shared" si="35"/>
        <v>252</v>
      </c>
    </row>
    <row r="75" spans="1:40" ht="14.25" customHeight="1">
      <c r="AH75" s="34" t="s">
        <v>220</v>
      </c>
      <c r="AI75" s="34" t="s">
        <v>198</v>
      </c>
      <c r="AJ75" s="34" t="s">
        <v>223</v>
      </c>
      <c r="AK75" s="34" t="s">
        <v>197</v>
      </c>
      <c r="AL75" s="34" t="s">
        <v>206</v>
      </c>
      <c r="AM75" s="34" t="s">
        <v>196</v>
      </c>
      <c r="AN75" s="2">
        <f t="shared" si="35"/>
        <v>253</v>
      </c>
    </row>
    <row r="76" spans="1:40" ht="14.25" customHeight="1">
      <c r="AH76" s="34" t="s">
        <v>220</v>
      </c>
      <c r="AI76" s="34" t="s">
        <v>198</v>
      </c>
      <c r="AJ76" s="34" t="s">
        <v>223</v>
      </c>
      <c r="AK76" s="34" t="s">
        <v>197</v>
      </c>
      <c r="AL76" s="34" t="s">
        <v>207</v>
      </c>
      <c r="AM76" s="34" t="s">
        <v>208</v>
      </c>
      <c r="AN76" s="2">
        <f>AN75+1</f>
        <v>254</v>
      </c>
    </row>
    <row r="77" spans="1:40" ht="14.25" customHeight="1">
      <c r="AH77" s="34" t="s">
        <v>220</v>
      </c>
      <c r="AI77" s="34" t="s">
        <v>198</v>
      </c>
      <c r="AJ77" s="34" t="s">
        <v>223</v>
      </c>
      <c r="AK77" s="34" t="s">
        <v>197</v>
      </c>
      <c r="AL77" s="34" t="s">
        <v>207</v>
      </c>
      <c r="AM77" s="34" t="s">
        <v>209</v>
      </c>
      <c r="AN77" s="2">
        <f t="shared" si="35"/>
        <v>255</v>
      </c>
    </row>
    <row r="78" spans="1:40" ht="14.25" customHeight="1">
      <c r="AH78" s="34" t="s">
        <v>220</v>
      </c>
      <c r="AI78" s="34" t="s">
        <v>198</v>
      </c>
      <c r="AJ78" s="34" t="s">
        <v>223</v>
      </c>
      <c r="AK78" s="34" t="s">
        <v>197</v>
      </c>
      <c r="AL78" s="34" t="s">
        <v>210</v>
      </c>
      <c r="AM78" s="34" t="s">
        <v>208</v>
      </c>
      <c r="AN78" s="2">
        <f t="shared" si="35"/>
        <v>256</v>
      </c>
    </row>
    <row r="79" spans="1:40" ht="14.25" customHeight="1">
      <c r="AH79" s="34" t="s">
        <v>220</v>
      </c>
      <c r="AI79" s="34" t="s">
        <v>198</v>
      </c>
      <c r="AJ79" s="34" t="s">
        <v>223</v>
      </c>
      <c r="AK79" s="34" t="s">
        <v>197</v>
      </c>
      <c r="AL79" s="34" t="s">
        <v>210</v>
      </c>
      <c r="AM79" s="34" t="s">
        <v>211</v>
      </c>
      <c r="AN79" s="2">
        <f t="shared" si="35"/>
        <v>257</v>
      </c>
    </row>
    <row r="80" spans="1:40" ht="14.25" customHeight="1">
      <c r="AH80" s="34" t="s">
        <v>220</v>
      </c>
      <c r="AI80" s="34" t="s">
        <v>198</v>
      </c>
      <c r="AJ80" s="34" t="s">
        <v>223</v>
      </c>
      <c r="AK80" s="34" t="s">
        <v>197</v>
      </c>
      <c r="AL80" s="34" t="s">
        <v>210</v>
      </c>
      <c r="AM80" s="34" t="s">
        <v>209</v>
      </c>
      <c r="AN80" s="2">
        <f t="shared" si="35"/>
        <v>258</v>
      </c>
    </row>
    <row r="81" spans="34:72" ht="14.25" customHeight="1">
      <c r="AH81" s="34" t="s">
        <v>220</v>
      </c>
      <c r="AI81" s="34" t="s">
        <v>198</v>
      </c>
      <c r="AJ81" s="34" t="s">
        <v>223</v>
      </c>
      <c r="AK81" s="34" t="s">
        <v>197</v>
      </c>
      <c r="AL81" s="34" t="s">
        <v>212</v>
      </c>
      <c r="AM81" s="34" t="s">
        <v>196</v>
      </c>
      <c r="AN81" s="2">
        <f t="shared" si="35"/>
        <v>259</v>
      </c>
    </row>
    <row r="82" spans="34:72" ht="14.25" customHeight="1">
      <c r="AH82" s="34" t="s">
        <v>220</v>
      </c>
      <c r="AI82" s="34" t="s">
        <v>198</v>
      </c>
      <c r="AJ82" s="34" t="s">
        <v>223</v>
      </c>
      <c r="AK82" s="34" t="s">
        <v>197</v>
      </c>
      <c r="AL82" s="34" t="s">
        <v>213</v>
      </c>
      <c r="AM82" s="34" t="s">
        <v>196</v>
      </c>
      <c r="AN82" s="2">
        <f t="shared" si="35"/>
        <v>260</v>
      </c>
    </row>
    <row r="83" spans="34:72" ht="14.25" customHeight="1">
      <c r="AH83" s="34" t="s">
        <v>220</v>
      </c>
      <c r="AI83" s="34" t="s">
        <v>198</v>
      </c>
      <c r="AJ83" s="34" t="s">
        <v>224</v>
      </c>
      <c r="AK83" s="336" t="s">
        <v>197</v>
      </c>
      <c r="AL83" s="336" t="s">
        <v>198</v>
      </c>
      <c r="AM83" s="336" t="s">
        <v>196</v>
      </c>
      <c r="AN83" s="2">
        <f t="shared" si="35"/>
        <v>261</v>
      </c>
      <c r="BT83">
        <v>0</v>
      </c>
    </row>
    <row r="84" spans="34:72" ht="14.25" customHeight="1">
      <c r="AH84" s="34" t="s">
        <v>220</v>
      </c>
      <c r="AI84" s="34" t="s">
        <v>198</v>
      </c>
      <c r="AJ84" s="34" t="s">
        <v>224</v>
      </c>
      <c r="AK84" s="34" t="s">
        <v>197</v>
      </c>
      <c r="AL84" s="34" t="s">
        <v>199</v>
      </c>
      <c r="AM84" s="34" t="s">
        <v>196</v>
      </c>
      <c r="AN84" s="2">
        <f t="shared" si="35"/>
        <v>262</v>
      </c>
      <c r="BT84">
        <v>0</v>
      </c>
    </row>
    <row r="85" spans="34:72" ht="14.25" customHeight="1">
      <c r="AH85" s="34" t="s">
        <v>220</v>
      </c>
      <c r="AI85" s="34" t="s">
        <v>198</v>
      </c>
      <c r="AJ85" s="34" t="s">
        <v>224</v>
      </c>
      <c r="AK85" s="34" t="s">
        <v>197</v>
      </c>
      <c r="AL85" s="34" t="s">
        <v>200</v>
      </c>
      <c r="AM85" s="34" t="s">
        <v>196</v>
      </c>
      <c r="AN85" s="2">
        <f t="shared" si="35"/>
        <v>263</v>
      </c>
      <c r="BT85">
        <v>0</v>
      </c>
    </row>
    <row r="86" spans="34:72" ht="14.25" customHeight="1">
      <c r="AH86" s="34" t="s">
        <v>220</v>
      </c>
      <c r="AI86" s="34" t="s">
        <v>198</v>
      </c>
      <c r="AJ86" s="34" t="s">
        <v>224</v>
      </c>
      <c r="AK86" s="34" t="s">
        <v>197</v>
      </c>
      <c r="AL86" s="34" t="s">
        <v>201</v>
      </c>
      <c r="AM86" s="34" t="s">
        <v>196</v>
      </c>
      <c r="AN86" s="2">
        <f t="shared" si="35"/>
        <v>264</v>
      </c>
      <c r="BT86">
        <v>0</v>
      </c>
    </row>
    <row r="87" spans="34:72" ht="14.25" customHeight="1">
      <c r="AH87" s="34" t="s">
        <v>220</v>
      </c>
      <c r="AI87" s="34" t="s">
        <v>198</v>
      </c>
      <c r="AJ87" s="34" t="s">
        <v>224</v>
      </c>
      <c r="AK87" s="34" t="s">
        <v>197</v>
      </c>
      <c r="AL87" s="34" t="s">
        <v>202</v>
      </c>
      <c r="AM87" s="34" t="s">
        <v>196</v>
      </c>
      <c r="AN87" s="2">
        <f t="shared" si="35"/>
        <v>265</v>
      </c>
      <c r="BT87">
        <v>0</v>
      </c>
    </row>
    <row r="88" spans="34:72" ht="14.25" customHeight="1">
      <c r="AH88" s="34" t="s">
        <v>220</v>
      </c>
      <c r="AI88" s="34" t="s">
        <v>198</v>
      </c>
      <c r="AJ88" s="34" t="s">
        <v>224</v>
      </c>
      <c r="AK88" s="34" t="s">
        <v>197</v>
      </c>
      <c r="AL88" s="34" t="s">
        <v>203</v>
      </c>
      <c r="AM88" s="34" t="s">
        <v>196</v>
      </c>
      <c r="AN88" s="2">
        <f t="shared" si="35"/>
        <v>266</v>
      </c>
      <c r="BT88">
        <v>0</v>
      </c>
    </row>
    <row r="89" spans="34:72" ht="14.25" customHeight="1">
      <c r="AH89" s="34" t="s">
        <v>220</v>
      </c>
      <c r="AI89" s="34" t="s">
        <v>198</v>
      </c>
      <c r="AJ89" s="34" t="s">
        <v>224</v>
      </c>
      <c r="AK89" s="34" t="s">
        <v>197</v>
      </c>
      <c r="AL89" s="34" t="s">
        <v>204</v>
      </c>
      <c r="AM89" s="34" t="s">
        <v>196</v>
      </c>
      <c r="AN89" s="2">
        <f t="shared" si="35"/>
        <v>267</v>
      </c>
      <c r="BT89">
        <v>0</v>
      </c>
    </row>
    <row r="90" spans="34:72" ht="14.25" customHeight="1">
      <c r="AH90" s="34" t="s">
        <v>220</v>
      </c>
      <c r="AI90" s="34" t="s">
        <v>198</v>
      </c>
      <c r="AJ90" s="34" t="s">
        <v>224</v>
      </c>
      <c r="AK90" s="34" t="s">
        <v>197</v>
      </c>
      <c r="AL90" s="34" t="s">
        <v>205</v>
      </c>
      <c r="AM90" s="34" t="s">
        <v>196</v>
      </c>
      <c r="AN90" s="2">
        <f t="shared" si="35"/>
        <v>268</v>
      </c>
      <c r="BT90">
        <v>0</v>
      </c>
    </row>
    <row r="91" spans="34:72" ht="14.25" customHeight="1">
      <c r="AH91" s="34" t="s">
        <v>220</v>
      </c>
      <c r="AI91" s="34" t="s">
        <v>198</v>
      </c>
      <c r="AJ91" s="34" t="s">
        <v>224</v>
      </c>
      <c r="AK91" s="34"/>
      <c r="AL91" s="34"/>
      <c r="AM91" s="34"/>
      <c r="AN91" s="2">
        <f t="shared" si="35"/>
        <v>269</v>
      </c>
      <c r="BT91">
        <v>0</v>
      </c>
    </row>
    <row r="92" spans="34:72" ht="14.25" customHeight="1">
      <c r="AH92" s="34" t="s">
        <v>220</v>
      </c>
      <c r="AI92" s="34" t="s">
        <v>198</v>
      </c>
      <c r="AJ92" s="34" t="s">
        <v>224</v>
      </c>
      <c r="AK92" s="34"/>
      <c r="AL92" s="34"/>
      <c r="AM92" s="34"/>
      <c r="AN92" s="2">
        <f t="shared" si="35"/>
        <v>270</v>
      </c>
      <c r="BT92">
        <v>0</v>
      </c>
    </row>
    <row r="93" spans="34:72" ht="14.25" customHeight="1">
      <c r="AH93" s="34" t="s">
        <v>220</v>
      </c>
      <c r="AI93" s="34" t="s">
        <v>198</v>
      </c>
      <c r="AJ93" s="34" t="s">
        <v>224</v>
      </c>
      <c r="AK93" s="34"/>
      <c r="AL93" s="34"/>
      <c r="AM93" s="34"/>
      <c r="AN93" s="2">
        <f t="shared" si="35"/>
        <v>271</v>
      </c>
      <c r="BT93">
        <v>0</v>
      </c>
    </row>
    <row r="94" spans="34:72" ht="14.25" customHeight="1">
      <c r="AH94" s="34" t="s">
        <v>220</v>
      </c>
      <c r="AI94" s="34" t="s">
        <v>198</v>
      </c>
      <c r="AJ94" s="34" t="s">
        <v>224</v>
      </c>
      <c r="AK94" s="34"/>
      <c r="AL94" s="34"/>
      <c r="AM94" s="34"/>
      <c r="AN94" s="2">
        <f t="shared" si="35"/>
        <v>272</v>
      </c>
      <c r="BT94">
        <v>0</v>
      </c>
    </row>
    <row r="95" spans="34:72" ht="14.25" customHeight="1">
      <c r="AH95" s="34" t="s">
        <v>220</v>
      </c>
      <c r="AI95" s="34" t="s">
        <v>198</v>
      </c>
      <c r="AJ95" s="34" t="s">
        <v>224</v>
      </c>
      <c r="AK95" s="34" t="s">
        <v>197</v>
      </c>
      <c r="AL95" s="34" t="s">
        <v>206</v>
      </c>
      <c r="AM95" s="34" t="s">
        <v>196</v>
      </c>
      <c r="AN95" s="2">
        <f t="shared" si="35"/>
        <v>273</v>
      </c>
      <c r="BT95">
        <v>0</v>
      </c>
    </row>
    <row r="96" spans="34:72" ht="14.25" customHeight="1">
      <c r="AH96" s="34" t="s">
        <v>220</v>
      </c>
      <c r="AI96" s="34" t="s">
        <v>198</v>
      </c>
      <c r="AJ96" s="34" t="s">
        <v>224</v>
      </c>
      <c r="AK96" s="34" t="s">
        <v>197</v>
      </c>
      <c r="AL96" s="34" t="s">
        <v>207</v>
      </c>
      <c r="AM96" s="34" t="s">
        <v>208</v>
      </c>
      <c r="AN96" s="2">
        <f t="shared" si="35"/>
        <v>274</v>
      </c>
      <c r="BT96">
        <v>0</v>
      </c>
    </row>
    <row r="97" spans="34:72" ht="14.25" customHeight="1">
      <c r="AH97" s="34" t="s">
        <v>220</v>
      </c>
      <c r="AI97" s="34" t="s">
        <v>198</v>
      </c>
      <c r="AJ97" s="34" t="s">
        <v>224</v>
      </c>
      <c r="AK97" s="34" t="s">
        <v>197</v>
      </c>
      <c r="AL97" s="34" t="s">
        <v>207</v>
      </c>
      <c r="AM97" s="34" t="s">
        <v>209</v>
      </c>
      <c r="AN97" s="2">
        <f t="shared" si="35"/>
        <v>275</v>
      </c>
      <c r="BT97">
        <v>0</v>
      </c>
    </row>
    <row r="98" spans="34:72" ht="14.25" customHeight="1">
      <c r="AH98" s="34" t="s">
        <v>220</v>
      </c>
      <c r="AI98" s="34" t="s">
        <v>198</v>
      </c>
      <c r="AJ98" s="34" t="s">
        <v>224</v>
      </c>
      <c r="AK98" s="34" t="s">
        <v>197</v>
      </c>
      <c r="AL98" s="34" t="s">
        <v>210</v>
      </c>
      <c r="AM98" s="34" t="s">
        <v>208</v>
      </c>
      <c r="AN98" s="2">
        <f t="shared" si="35"/>
        <v>276</v>
      </c>
      <c r="BT98">
        <v>0</v>
      </c>
    </row>
    <row r="99" spans="34:72" ht="14.25" customHeight="1">
      <c r="AH99" s="34" t="s">
        <v>220</v>
      </c>
      <c r="AI99" s="34" t="s">
        <v>198</v>
      </c>
      <c r="AJ99" s="34" t="s">
        <v>224</v>
      </c>
      <c r="AK99" s="34" t="s">
        <v>197</v>
      </c>
      <c r="AL99" s="34" t="s">
        <v>210</v>
      </c>
      <c r="AM99" s="34" t="s">
        <v>211</v>
      </c>
      <c r="AN99" s="2">
        <f t="shared" si="35"/>
        <v>277</v>
      </c>
    </row>
    <row r="100" spans="34:72" ht="14.25" customHeight="1">
      <c r="AH100" s="34" t="s">
        <v>220</v>
      </c>
      <c r="AI100" s="34" t="s">
        <v>198</v>
      </c>
      <c r="AJ100" s="34" t="s">
        <v>224</v>
      </c>
      <c r="AK100" s="34" t="s">
        <v>197</v>
      </c>
      <c r="AL100" s="34" t="s">
        <v>210</v>
      </c>
      <c r="AM100" s="34" t="s">
        <v>209</v>
      </c>
      <c r="AN100" s="2">
        <f t="shared" si="35"/>
        <v>278</v>
      </c>
    </row>
    <row r="101" spans="34:72" ht="14.25" customHeight="1">
      <c r="AH101" s="34" t="s">
        <v>220</v>
      </c>
      <c r="AI101" s="34" t="s">
        <v>198</v>
      </c>
      <c r="AJ101" s="34" t="s">
        <v>224</v>
      </c>
      <c r="AK101" s="34" t="s">
        <v>197</v>
      </c>
      <c r="AL101" s="34" t="s">
        <v>212</v>
      </c>
      <c r="AM101" s="34" t="s">
        <v>196</v>
      </c>
      <c r="AN101" s="2">
        <f t="shared" si="35"/>
        <v>279</v>
      </c>
    </row>
    <row r="102" spans="34:72" ht="14.25" customHeight="1">
      <c r="AH102" s="34" t="s">
        <v>220</v>
      </c>
      <c r="AI102" s="34" t="s">
        <v>198</v>
      </c>
      <c r="AJ102" s="34" t="s">
        <v>224</v>
      </c>
      <c r="AK102" s="34" t="s">
        <v>197</v>
      </c>
      <c r="AL102" s="34" t="s">
        <v>213</v>
      </c>
      <c r="AM102" s="34" t="s">
        <v>196</v>
      </c>
      <c r="AN102" s="2">
        <f t="shared" si="35"/>
        <v>280</v>
      </c>
    </row>
    <row r="103" spans="34:72" ht="14.25" customHeight="1">
      <c r="AH103" s="34" t="s">
        <v>220</v>
      </c>
      <c r="AI103" s="34" t="s">
        <v>198</v>
      </c>
      <c r="AJ103" s="34" t="s">
        <v>225</v>
      </c>
      <c r="AK103" s="336" t="s">
        <v>197</v>
      </c>
      <c r="AL103" s="336" t="s">
        <v>198</v>
      </c>
      <c r="AM103" s="336" t="s">
        <v>196</v>
      </c>
      <c r="AN103" s="2">
        <f t="shared" si="35"/>
        <v>281</v>
      </c>
    </row>
    <row r="104" spans="34:72" ht="14.25" customHeight="1">
      <c r="AH104" s="34" t="s">
        <v>220</v>
      </c>
      <c r="AI104" s="34" t="s">
        <v>198</v>
      </c>
      <c r="AJ104" s="34" t="s">
        <v>225</v>
      </c>
      <c r="AK104" s="34" t="s">
        <v>197</v>
      </c>
      <c r="AL104" s="34" t="s">
        <v>199</v>
      </c>
      <c r="AM104" s="34" t="s">
        <v>196</v>
      </c>
      <c r="AN104" s="2">
        <f t="shared" si="35"/>
        <v>282</v>
      </c>
    </row>
    <row r="105" spans="34:72" ht="14.25" customHeight="1">
      <c r="AH105" s="34" t="s">
        <v>220</v>
      </c>
      <c r="AI105" s="34" t="s">
        <v>198</v>
      </c>
      <c r="AJ105" s="34" t="s">
        <v>225</v>
      </c>
      <c r="AK105" s="34" t="s">
        <v>197</v>
      </c>
      <c r="AL105" s="34" t="s">
        <v>200</v>
      </c>
      <c r="AM105" s="34" t="s">
        <v>196</v>
      </c>
      <c r="AN105" s="2">
        <f t="shared" si="35"/>
        <v>283</v>
      </c>
    </row>
    <row r="106" spans="34:72" ht="14.25" customHeight="1">
      <c r="AH106" s="34" t="s">
        <v>220</v>
      </c>
      <c r="AI106" s="34" t="s">
        <v>198</v>
      </c>
      <c r="AJ106" s="34" t="s">
        <v>225</v>
      </c>
      <c r="AK106" s="34" t="s">
        <v>197</v>
      </c>
      <c r="AL106" s="34" t="s">
        <v>201</v>
      </c>
      <c r="AM106" s="34" t="s">
        <v>196</v>
      </c>
      <c r="AN106" s="2">
        <f t="shared" si="35"/>
        <v>284</v>
      </c>
    </row>
    <row r="107" spans="34:72" ht="14.25" customHeight="1">
      <c r="AH107" s="34" t="s">
        <v>220</v>
      </c>
      <c r="AI107" s="34" t="s">
        <v>198</v>
      </c>
      <c r="AJ107" s="34" t="s">
        <v>225</v>
      </c>
      <c r="AK107" s="34" t="s">
        <v>197</v>
      </c>
      <c r="AL107" s="34" t="s">
        <v>202</v>
      </c>
      <c r="AM107" s="34" t="s">
        <v>196</v>
      </c>
      <c r="AN107" s="2">
        <f t="shared" si="35"/>
        <v>285</v>
      </c>
    </row>
    <row r="108" spans="34:72" ht="14.25" customHeight="1">
      <c r="AH108" s="34" t="s">
        <v>220</v>
      </c>
      <c r="AI108" s="34" t="s">
        <v>198</v>
      </c>
      <c r="AJ108" s="34" t="s">
        <v>225</v>
      </c>
      <c r="AK108" s="34" t="s">
        <v>197</v>
      </c>
      <c r="AL108" s="34" t="s">
        <v>203</v>
      </c>
      <c r="AM108" s="34" t="s">
        <v>196</v>
      </c>
      <c r="AN108" s="2">
        <f t="shared" si="35"/>
        <v>286</v>
      </c>
    </row>
    <row r="109" spans="34:72" ht="14.25" customHeight="1">
      <c r="AH109" s="34" t="s">
        <v>220</v>
      </c>
      <c r="AI109" s="34" t="s">
        <v>198</v>
      </c>
      <c r="AJ109" s="34" t="s">
        <v>225</v>
      </c>
      <c r="AK109" s="34" t="s">
        <v>197</v>
      </c>
      <c r="AL109" s="34" t="s">
        <v>204</v>
      </c>
      <c r="AM109" s="34" t="s">
        <v>196</v>
      </c>
      <c r="AN109" s="2">
        <f t="shared" si="35"/>
        <v>287</v>
      </c>
    </row>
    <row r="110" spans="34:72" ht="14.25" customHeight="1">
      <c r="AH110" s="34" t="s">
        <v>220</v>
      </c>
      <c r="AI110" s="34" t="s">
        <v>198</v>
      </c>
      <c r="AJ110" s="34" t="s">
        <v>225</v>
      </c>
      <c r="AK110" s="34" t="s">
        <v>197</v>
      </c>
      <c r="AL110" s="34" t="s">
        <v>205</v>
      </c>
      <c r="AM110" s="34" t="s">
        <v>196</v>
      </c>
      <c r="AN110" s="2">
        <f t="shared" si="35"/>
        <v>288</v>
      </c>
    </row>
    <row r="111" spans="34:72" ht="14.25" customHeight="1">
      <c r="AH111" s="34" t="s">
        <v>220</v>
      </c>
      <c r="AI111" s="34" t="s">
        <v>198</v>
      </c>
      <c r="AJ111" s="34" t="s">
        <v>225</v>
      </c>
      <c r="AK111" s="34"/>
      <c r="AL111" s="34"/>
      <c r="AM111" s="34"/>
      <c r="AN111" s="2">
        <f t="shared" si="35"/>
        <v>289</v>
      </c>
    </row>
    <row r="112" spans="34:72" ht="14.25" customHeight="1">
      <c r="AH112" s="34" t="s">
        <v>220</v>
      </c>
      <c r="AI112" s="34" t="s">
        <v>198</v>
      </c>
      <c r="AJ112" s="34" t="s">
        <v>225</v>
      </c>
      <c r="AK112" s="34"/>
      <c r="AL112" s="34"/>
      <c r="AM112" s="34"/>
      <c r="AN112" s="2">
        <f t="shared" si="35"/>
        <v>290</v>
      </c>
    </row>
    <row r="113" spans="34:40" ht="14.25" customHeight="1">
      <c r="AH113" s="34" t="s">
        <v>220</v>
      </c>
      <c r="AI113" s="34" t="s">
        <v>198</v>
      </c>
      <c r="AJ113" s="34" t="s">
        <v>225</v>
      </c>
      <c r="AK113" s="34"/>
      <c r="AL113" s="34"/>
      <c r="AM113" s="34"/>
      <c r="AN113" s="2">
        <f t="shared" si="35"/>
        <v>291</v>
      </c>
    </row>
    <row r="114" spans="34:40" ht="14.25" customHeight="1">
      <c r="AH114" s="34" t="s">
        <v>220</v>
      </c>
      <c r="AI114" s="34" t="s">
        <v>198</v>
      </c>
      <c r="AJ114" s="34" t="s">
        <v>225</v>
      </c>
      <c r="AK114" s="34"/>
      <c r="AL114" s="34"/>
      <c r="AM114" s="34"/>
      <c r="AN114" s="2">
        <f t="shared" si="35"/>
        <v>292</v>
      </c>
    </row>
    <row r="115" spans="34:40" ht="14.25" customHeight="1">
      <c r="AH115" s="34" t="s">
        <v>220</v>
      </c>
      <c r="AI115" s="34" t="s">
        <v>198</v>
      </c>
      <c r="AJ115" s="34" t="s">
        <v>225</v>
      </c>
      <c r="AK115" s="34" t="s">
        <v>197</v>
      </c>
      <c r="AL115" s="34" t="s">
        <v>206</v>
      </c>
      <c r="AM115" s="34" t="s">
        <v>196</v>
      </c>
      <c r="AN115" s="2">
        <f t="shared" si="35"/>
        <v>293</v>
      </c>
    </row>
    <row r="116" spans="34:40" ht="14.25" customHeight="1">
      <c r="AH116" s="34" t="s">
        <v>220</v>
      </c>
      <c r="AI116" s="34" t="s">
        <v>198</v>
      </c>
      <c r="AJ116" s="34" t="s">
        <v>225</v>
      </c>
      <c r="AK116" s="34" t="s">
        <v>197</v>
      </c>
      <c r="AL116" s="34" t="s">
        <v>207</v>
      </c>
      <c r="AM116" s="34" t="s">
        <v>208</v>
      </c>
      <c r="AN116" s="2">
        <f t="shared" si="35"/>
        <v>294</v>
      </c>
    </row>
    <row r="117" spans="34:40" ht="14.25" customHeight="1">
      <c r="AH117" s="34" t="s">
        <v>220</v>
      </c>
      <c r="AI117" s="34" t="s">
        <v>198</v>
      </c>
      <c r="AJ117" s="34" t="s">
        <v>225</v>
      </c>
      <c r="AK117" s="34" t="s">
        <v>197</v>
      </c>
      <c r="AL117" s="34" t="s">
        <v>207</v>
      </c>
      <c r="AM117" s="34" t="s">
        <v>209</v>
      </c>
      <c r="AN117" s="2">
        <f t="shared" si="35"/>
        <v>295</v>
      </c>
    </row>
    <row r="118" spans="34:40" ht="14.25" customHeight="1">
      <c r="AH118" s="34" t="s">
        <v>220</v>
      </c>
      <c r="AI118" s="34" t="s">
        <v>198</v>
      </c>
      <c r="AJ118" s="34" t="s">
        <v>225</v>
      </c>
      <c r="AK118" s="34" t="s">
        <v>197</v>
      </c>
      <c r="AL118" s="34" t="s">
        <v>210</v>
      </c>
      <c r="AM118" s="34" t="s">
        <v>208</v>
      </c>
      <c r="AN118" s="2">
        <f t="shared" si="35"/>
        <v>296</v>
      </c>
    </row>
    <row r="119" spans="34:40" ht="14.25" customHeight="1">
      <c r="AH119" s="34" t="s">
        <v>220</v>
      </c>
      <c r="AI119" s="34" t="s">
        <v>198</v>
      </c>
      <c r="AJ119" s="34" t="s">
        <v>225</v>
      </c>
      <c r="AK119" s="34" t="s">
        <v>197</v>
      </c>
      <c r="AL119" s="34" t="s">
        <v>210</v>
      </c>
      <c r="AM119" s="34" t="s">
        <v>211</v>
      </c>
      <c r="AN119" s="2">
        <f t="shared" si="35"/>
        <v>297</v>
      </c>
    </row>
    <row r="120" spans="34:40" ht="14.25" customHeight="1">
      <c r="AH120" s="34" t="s">
        <v>220</v>
      </c>
      <c r="AI120" s="34" t="s">
        <v>198</v>
      </c>
      <c r="AJ120" s="34" t="s">
        <v>225</v>
      </c>
      <c r="AK120" s="34" t="s">
        <v>197</v>
      </c>
      <c r="AL120" s="34" t="s">
        <v>210</v>
      </c>
      <c r="AM120" s="34" t="s">
        <v>209</v>
      </c>
      <c r="AN120" s="2">
        <f t="shared" si="35"/>
        <v>298</v>
      </c>
    </row>
    <row r="121" spans="34:40" ht="14.25" customHeight="1">
      <c r="AH121" s="34" t="s">
        <v>220</v>
      </c>
      <c r="AI121" s="34" t="s">
        <v>198</v>
      </c>
      <c r="AJ121" s="34" t="s">
        <v>225</v>
      </c>
      <c r="AK121" s="34" t="s">
        <v>197</v>
      </c>
      <c r="AL121" s="34" t="s">
        <v>212</v>
      </c>
      <c r="AM121" s="34" t="s">
        <v>196</v>
      </c>
      <c r="AN121" s="2">
        <f t="shared" si="35"/>
        <v>299</v>
      </c>
    </row>
    <row r="122" spans="34:40" ht="14.25" customHeight="1">
      <c r="AH122" s="34" t="s">
        <v>220</v>
      </c>
      <c r="AI122" s="34" t="s">
        <v>198</v>
      </c>
      <c r="AJ122" s="34" t="s">
        <v>225</v>
      </c>
      <c r="AK122" s="34" t="s">
        <v>197</v>
      </c>
      <c r="AL122" s="34" t="s">
        <v>213</v>
      </c>
      <c r="AM122" s="34" t="s">
        <v>196</v>
      </c>
      <c r="AN122" s="2">
        <f t="shared" si="35"/>
        <v>300</v>
      </c>
    </row>
    <row r="123" spans="34:40" ht="14.25" customHeight="1">
      <c r="AH123" s="34" t="s">
        <v>220</v>
      </c>
      <c r="AI123" s="34" t="s">
        <v>198</v>
      </c>
      <c r="AJ123" s="34" t="s">
        <v>208</v>
      </c>
      <c r="AK123" s="336" t="s">
        <v>197</v>
      </c>
      <c r="AL123" s="336" t="s">
        <v>198</v>
      </c>
      <c r="AM123" s="336" t="s">
        <v>196</v>
      </c>
      <c r="AN123" s="2">
        <f t="shared" si="35"/>
        <v>301</v>
      </c>
    </row>
    <row r="124" spans="34:40" ht="14.25" customHeight="1">
      <c r="AH124" s="34" t="s">
        <v>220</v>
      </c>
      <c r="AI124" s="34" t="s">
        <v>198</v>
      </c>
      <c r="AJ124" s="34" t="s">
        <v>208</v>
      </c>
      <c r="AK124" s="34" t="s">
        <v>197</v>
      </c>
      <c r="AL124" s="34" t="s">
        <v>199</v>
      </c>
      <c r="AM124" s="34" t="s">
        <v>196</v>
      </c>
      <c r="AN124" s="2">
        <f t="shared" si="35"/>
        <v>302</v>
      </c>
    </row>
    <row r="125" spans="34:40" ht="14.25" customHeight="1">
      <c r="AH125" s="34" t="s">
        <v>220</v>
      </c>
      <c r="AI125" s="34" t="s">
        <v>198</v>
      </c>
      <c r="AJ125" s="34" t="s">
        <v>208</v>
      </c>
      <c r="AK125" s="34" t="s">
        <v>197</v>
      </c>
      <c r="AL125" s="34" t="s">
        <v>200</v>
      </c>
      <c r="AM125" s="34" t="s">
        <v>196</v>
      </c>
      <c r="AN125" s="2">
        <f t="shared" si="35"/>
        <v>303</v>
      </c>
    </row>
    <row r="126" spans="34:40" ht="14.25" customHeight="1">
      <c r="AH126" s="34" t="s">
        <v>220</v>
      </c>
      <c r="AI126" s="34" t="s">
        <v>198</v>
      </c>
      <c r="AJ126" s="34" t="s">
        <v>208</v>
      </c>
      <c r="AK126" s="34" t="s">
        <v>197</v>
      </c>
      <c r="AL126" s="34" t="s">
        <v>201</v>
      </c>
      <c r="AM126" s="34" t="s">
        <v>196</v>
      </c>
      <c r="AN126" s="2">
        <f t="shared" si="35"/>
        <v>304</v>
      </c>
    </row>
    <row r="127" spans="34:40" ht="14.25" customHeight="1">
      <c r="AH127" s="34" t="s">
        <v>220</v>
      </c>
      <c r="AI127" s="34" t="s">
        <v>198</v>
      </c>
      <c r="AJ127" s="34" t="s">
        <v>208</v>
      </c>
      <c r="AK127" s="34" t="s">
        <v>197</v>
      </c>
      <c r="AL127" s="34" t="s">
        <v>202</v>
      </c>
      <c r="AM127" s="34" t="s">
        <v>196</v>
      </c>
      <c r="AN127" s="2">
        <f t="shared" si="35"/>
        <v>305</v>
      </c>
    </row>
    <row r="128" spans="34:40" ht="14.25" customHeight="1">
      <c r="AH128" s="34" t="s">
        <v>220</v>
      </c>
      <c r="AI128" s="34" t="s">
        <v>198</v>
      </c>
      <c r="AJ128" s="34" t="s">
        <v>208</v>
      </c>
      <c r="AK128" s="34" t="s">
        <v>197</v>
      </c>
      <c r="AL128" s="34" t="s">
        <v>203</v>
      </c>
      <c r="AM128" s="34" t="s">
        <v>196</v>
      </c>
      <c r="AN128" s="2">
        <f t="shared" si="35"/>
        <v>306</v>
      </c>
    </row>
    <row r="129" spans="34:40" ht="14.25" customHeight="1">
      <c r="AH129" s="34" t="s">
        <v>220</v>
      </c>
      <c r="AI129" s="34" t="s">
        <v>198</v>
      </c>
      <c r="AJ129" s="34" t="s">
        <v>208</v>
      </c>
      <c r="AK129" s="34" t="s">
        <v>197</v>
      </c>
      <c r="AL129" s="34" t="s">
        <v>204</v>
      </c>
      <c r="AM129" s="34" t="s">
        <v>196</v>
      </c>
      <c r="AN129" s="2">
        <f t="shared" si="35"/>
        <v>307</v>
      </c>
    </row>
    <row r="130" spans="34:40" ht="14.25" customHeight="1">
      <c r="AH130" s="34" t="s">
        <v>220</v>
      </c>
      <c r="AI130" s="34" t="s">
        <v>198</v>
      </c>
      <c r="AJ130" s="34" t="s">
        <v>208</v>
      </c>
      <c r="AK130" s="34" t="s">
        <v>197</v>
      </c>
      <c r="AL130" s="34" t="s">
        <v>205</v>
      </c>
      <c r="AM130" s="34" t="s">
        <v>196</v>
      </c>
      <c r="AN130" s="2">
        <f t="shared" si="35"/>
        <v>308</v>
      </c>
    </row>
    <row r="131" spans="34:40" ht="14.25" customHeight="1">
      <c r="AH131" s="34" t="s">
        <v>220</v>
      </c>
      <c r="AI131" s="34" t="s">
        <v>198</v>
      </c>
      <c r="AJ131" s="34" t="s">
        <v>208</v>
      </c>
      <c r="AK131" s="34"/>
      <c r="AL131" s="34"/>
      <c r="AM131" s="34"/>
      <c r="AN131" s="2">
        <f t="shared" si="35"/>
        <v>309</v>
      </c>
    </row>
    <row r="132" spans="34:40" ht="14.25" customHeight="1">
      <c r="AH132" s="34" t="s">
        <v>220</v>
      </c>
      <c r="AI132" s="34" t="s">
        <v>198</v>
      </c>
      <c r="AJ132" s="34" t="s">
        <v>208</v>
      </c>
      <c r="AK132" s="34"/>
      <c r="AL132" s="34"/>
      <c r="AM132" s="34"/>
      <c r="AN132" s="2">
        <f t="shared" ref="AN132:AN195" si="36">AN131+1</f>
        <v>310</v>
      </c>
    </row>
    <row r="133" spans="34:40" ht="14.25" customHeight="1">
      <c r="AH133" s="34" t="s">
        <v>220</v>
      </c>
      <c r="AI133" s="34" t="s">
        <v>198</v>
      </c>
      <c r="AJ133" s="34" t="s">
        <v>208</v>
      </c>
      <c r="AK133" s="34"/>
      <c r="AL133" s="34"/>
      <c r="AM133" s="34"/>
      <c r="AN133" s="2">
        <f t="shared" si="36"/>
        <v>311</v>
      </c>
    </row>
    <row r="134" spans="34:40" ht="14.25" customHeight="1">
      <c r="AH134" s="34" t="s">
        <v>220</v>
      </c>
      <c r="AI134" s="34" t="s">
        <v>198</v>
      </c>
      <c r="AJ134" s="34" t="s">
        <v>208</v>
      </c>
      <c r="AK134" s="34"/>
      <c r="AL134" s="34"/>
      <c r="AM134" s="34"/>
      <c r="AN134" s="2">
        <f t="shared" si="36"/>
        <v>312</v>
      </c>
    </row>
    <row r="135" spans="34:40" ht="14.25" customHeight="1">
      <c r="AH135" s="34" t="s">
        <v>220</v>
      </c>
      <c r="AI135" s="34" t="s">
        <v>198</v>
      </c>
      <c r="AJ135" s="34" t="s">
        <v>208</v>
      </c>
      <c r="AK135" s="34" t="s">
        <v>197</v>
      </c>
      <c r="AL135" s="34" t="s">
        <v>206</v>
      </c>
      <c r="AM135" s="34" t="s">
        <v>196</v>
      </c>
      <c r="AN135" s="2">
        <f t="shared" si="36"/>
        <v>313</v>
      </c>
    </row>
    <row r="136" spans="34:40" ht="14.25" customHeight="1">
      <c r="AH136" s="34" t="s">
        <v>220</v>
      </c>
      <c r="AI136" s="34" t="s">
        <v>198</v>
      </c>
      <c r="AJ136" s="34" t="s">
        <v>208</v>
      </c>
      <c r="AK136" s="34" t="s">
        <v>197</v>
      </c>
      <c r="AL136" s="34" t="s">
        <v>207</v>
      </c>
      <c r="AM136" s="34" t="s">
        <v>208</v>
      </c>
      <c r="AN136" s="2">
        <f t="shared" si="36"/>
        <v>314</v>
      </c>
    </row>
    <row r="137" spans="34:40" ht="14.25" customHeight="1">
      <c r="AH137" s="34" t="s">
        <v>220</v>
      </c>
      <c r="AI137" s="34" t="s">
        <v>198</v>
      </c>
      <c r="AJ137" s="34" t="s">
        <v>208</v>
      </c>
      <c r="AK137" s="34" t="s">
        <v>197</v>
      </c>
      <c r="AL137" s="34" t="s">
        <v>207</v>
      </c>
      <c r="AM137" s="34" t="s">
        <v>209</v>
      </c>
      <c r="AN137" s="2">
        <f t="shared" si="36"/>
        <v>315</v>
      </c>
    </row>
    <row r="138" spans="34:40" ht="14.25" customHeight="1">
      <c r="AH138" s="34" t="s">
        <v>220</v>
      </c>
      <c r="AI138" s="34" t="s">
        <v>198</v>
      </c>
      <c r="AJ138" s="34" t="s">
        <v>208</v>
      </c>
      <c r="AK138" s="34" t="s">
        <v>197</v>
      </c>
      <c r="AL138" s="34" t="s">
        <v>210</v>
      </c>
      <c r="AM138" s="34" t="s">
        <v>208</v>
      </c>
      <c r="AN138" s="2">
        <f t="shared" si="36"/>
        <v>316</v>
      </c>
    </row>
    <row r="139" spans="34:40" ht="14.25" customHeight="1">
      <c r="AH139" s="34" t="s">
        <v>220</v>
      </c>
      <c r="AI139" s="34" t="s">
        <v>198</v>
      </c>
      <c r="AJ139" s="34" t="s">
        <v>208</v>
      </c>
      <c r="AK139" s="34" t="s">
        <v>197</v>
      </c>
      <c r="AL139" s="34" t="s">
        <v>210</v>
      </c>
      <c r="AM139" s="34" t="s">
        <v>211</v>
      </c>
      <c r="AN139" s="2">
        <f t="shared" si="36"/>
        <v>317</v>
      </c>
    </row>
    <row r="140" spans="34:40" ht="14.25" customHeight="1">
      <c r="AH140" s="34" t="s">
        <v>220</v>
      </c>
      <c r="AI140" s="34" t="s">
        <v>198</v>
      </c>
      <c r="AJ140" s="34" t="s">
        <v>208</v>
      </c>
      <c r="AK140" s="34" t="s">
        <v>197</v>
      </c>
      <c r="AL140" s="34" t="s">
        <v>210</v>
      </c>
      <c r="AM140" s="34" t="s">
        <v>209</v>
      </c>
      <c r="AN140" s="2">
        <f t="shared" si="36"/>
        <v>318</v>
      </c>
    </row>
    <row r="141" spans="34:40" ht="14.25" customHeight="1">
      <c r="AH141" s="34" t="s">
        <v>220</v>
      </c>
      <c r="AI141" s="34" t="s">
        <v>198</v>
      </c>
      <c r="AJ141" s="34" t="s">
        <v>208</v>
      </c>
      <c r="AK141" s="34" t="s">
        <v>197</v>
      </c>
      <c r="AL141" s="34" t="s">
        <v>212</v>
      </c>
      <c r="AM141" s="34" t="s">
        <v>196</v>
      </c>
      <c r="AN141" s="2">
        <f t="shared" si="36"/>
        <v>319</v>
      </c>
    </row>
    <row r="142" spans="34:40" ht="14.25" customHeight="1">
      <c r="AH142" s="34" t="s">
        <v>220</v>
      </c>
      <c r="AI142" s="34" t="s">
        <v>198</v>
      </c>
      <c r="AJ142" s="34" t="s">
        <v>208</v>
      </c>
      <c r="AK142" s="34" t="s">
        <v>197</v>
      </c>
      <c r="AL142" s="34" t="s">
        <v>213</v>
      </c>
      <c r="AM142" s="34" t="s">
        <v>196</v>
      </c>
      <c r="AN142" s="2">
        <f t="shared" si="36"/>
        <v>320</v>
      </c>
    </row>
    <row r="143" spans="34:40" ht="14.25" customHeight="1">
      <c r="AH143" s="34" t="s">
        <v>220</v>
      </c>
      <c r="AI143" s="34" t="s">
        <v>198</v>
      </c>
      <c r="AJ143" s="34" t="s">
        <v>209</v>
      </c>
      <c r="AK143" s="336" t="s">
        <v>197</v>
      </c>
      <c r="AL143" s="336" t="s">
        <v>198</v>
      </c>
      <c r="AM143" s="336" t="s">
        <v>196</v>
      </c>
      <c r="AN143" s="2">
        <f t="shared" si="36"/>
        <v>321</v>
      </c>
    </row>
    <row r="144" spans="34:40" ht="14.25" customHeight="1">
      <c r="AH144" s="34" t="s">
        <v>220</v>
      </c>
      <c r="AI144" s="34" t="s">
        <v>198</v>
      </c>
      <c r="AJ144" s="34" t="s">
        <v>209</v>
      </c>
      <c r="AK144" s="34" t="s">
        <v>197</v>
      </c>
      <c r="AL144" s="34" t="s">
        <v>199</v>
      </c>
      <c r="AM144" s="34" t="s">
        <v>196</v>
      </c>
      <c r="AN144" s="2">
        <f t="shared" si="36"/>
        <v>322</v>
      </c>
    </row>
    <row r="145" spans="34:40" ht="14.25" customHeight="1">
      <c r="AH145" s="34" t="s">
        <v>220</v>
      </c>
      <c r="AI145" s="34" t="s">
        <v>198</v>
      </c>
      <c r="AJ145" s="34" t="s">
        <v>209</v>
      </c>
      <c r="AK145" s="34" t="s">
        <v>197</v>
      </c>
      <c r="AL145" s="34" t="s">
        <v>200</v>
      </c>
      <c r="AM145" s="34" t="s">
        <v>196</v>
      </c>
      <c r="AN145" s="2">
        <f t="shared" si="36"/>
        <v>323</v>
      </c>
    </row>
    <row r="146" spans="34:40" ht="14.25" customHeight="1">
      <c r="AH146" s="34" t="s">
        <v>220</v>
      </c>
      <c r="AI146" s="34" t="s">
        <v>198</v>
      </c>
      <c r="AJ146" s="34" t="s">
        <v>209</v>
      </c>
      <c r="AK146" s="34" t="s">
        <v>197</v>
      </c>
      <c r="AL146" s="34" t="s">
        <v>201</v>
      </c>
      <c r="AM146" s="34" t="s">
        <v>196</v>
      </c>
      <c r="AN146" s="2">
        <f t="shared" si="36"/>
        <v>324</v>
      </c>
    </row>
    <row r="147" spans="34:40" ht="14.25" customHeight="1">
      <c r="AH147" s="34" t="s">
        <v>220</v>
      </c>
      <c r="AI147" s="34" t="s">
        <v>198</v>
      </c>
      <c r="AJ147" s="34" t="s">
        <v>209</v>
      </c>
      <c r="AK147" s="34" t="s">
        <v>197</v>
      </c>
      <c r="AL147" s="34" t="s">
        <v>202</v>
      </c>
      <c r="AM147" s="34" t="s">
        <v>196</v>
      </c>
      <c r="AN147" s="2">
        <f t="shared" si="36"/>
        <v>325</v>
      </c>
    </row>
    <row r="148" spans="34:40" ht="14.25" customHeight="1">
      <c r="AH148" s="34" t="s">
        <v>220</v>
      </c>
      <c r="AI148" s="34" t="s">
        <v>198</v>
      </c>
      <c r="AJ148" s="34" t="s">
        <v>209</v>
      </c>
      <c r="AK148" s="34" t="s">
        <v>197</v>
      </c>
      <c r="AL148" s="34" t="s">
        <v>203</v>
      </c>
      <c r="AM148" s="34" t="s">
        <v>196</v>
      </c>
      <c r="AN148" s="2">
        <f t="shared" si="36"/>
        <v>326</v>
      </c>
    </row>
    <row r="149" spans="34:40" ht="14.25" customHeight="1">
      <c r="AH149" s="34" t="s">
        <v>220</v>
      </c>
      <c r="AI149" s="34" t="s">
        <v>198</v>
      </c>
      <c r="AJ149" s="34" t="s">
        <v>209</v>
      </c>
      <c r="AK149" s="34" t="s">
        <v>197</v>
      </c>
      <c r="AL149" s="34" t="s">
        <v>204</v>
      </c>
      <c r="AM149" s="34" t="s">
        <v>196</v>
      </c>
      <c r="AN149" s="2">
        <f t="shared" si="36"/>
        <v>327</v>
      </c>
    </row>
    <row r="150" spans="34:40" ht="14.25" customHeight="1">
      <c r="AH150" s="34" t="s">
        <v>220</v>
      </c>
      <c r="AI150" s="34" t="s">
        <v>198</v>
      </c>
      <c r="AJ150" s="34" t="s">
        <v>209</v>
      </c>
      <c r="AK150" s="34" t="s">
        <v>197</v>
      </c>
      <c r="AL150" s="34" t="s">
        <v>205</v>
      </c>
      <c r="AM150" s="34" t="s">
        <v>196</v>
      </c>
      <c r="AN150" s="2">
        <f t="shared" si="36"/>
        <v>328</v>
      </c>
    </row>
    <row r="151" spans="34:40" ht="14.25" customHeight="1">
      <c r="AH151" s="34" t="s">
        <v>220</v>
      </c>
      <c r="AI151" s="34" t="s">
        <v>198</v>
      </c>
      <c r="AJ151" s="34" t="s">
        <v>209</v>
      </c>
      <c r="AK151" s="34"/>
      <c r="AL151" s="34"/>
      <c r="AM151" s="34"/>
      <c r="AN151" s="2">
        <f t="shared" si="36"/>
        <v>329</v>
      </c>
    </row>
    <row r="152" spans="34:40" ht="14.25" customHeight="1">
      <c r="AH152" s="34" t="s">
        <v>220</v>
      </c>
      <c r="AI152" s="34" t="s">
        <v>198</v>
      </c>
      <c r="AJ152" s="34" t="s">
        <v>209</v>
      </c>
      <c r="AK152" s="34"/>
      <c r="AL152" s="34"/>
      <c r="AM152" s="34"/>
      <c r="AN152" s="2">
        <f t="shared" si="36"/>
        <v>330</v>
      </c>
    </row>
    <row r="153" spans="34:40" ht="14.25" customHeight="1">
      <c r="AH153" s="34" t="s">
        <v>220</v>
      </c>
      <c r="AI153" s="34" t="s">
        <v>198</v>
      </c>
      <c r="AJ153" s="34" t="s">
        <v>209</v>
      </c>
      <c r="AK153" s="34"/>
      <c r="AL153" s="34"/>
      <c r="AM153" s="34"/>
      <c r="AN153" s="2">
        <f t="shared" si="36"/>
        <v>331</v>
      </c>
    </row>
    <row r="154" spans="34:40" ht="14.25" customHeight="1">
      <c r="AH154" s="34" t="s">
        <v>220</v>
      </c>
      <c r="AI154" s="34" t="s">
        <v>198</v>
      </c>
      <c r="AJ154" s="34" t="s">
        <v>209</v>
      </c>
      <c r="AK154" s="34"/>
      <c r="AL154" s="34"/>
      <c r="AM154" s="34"/>
      <c r="AN154" s="2">
        <f t="shared" si="36"/>
        <v>332</v>
      </c>
    </row>
    <row r="155" spans="34:40" ht="14.25" customHeight="1">
      <c r="AH155" s="34" t="s">
        <v>220</v>
      </c>
      <c r="AI155" s="34" t="s">
        <v>198</v>
      </c>
      <c r="AJ155" s="34" t="s">
        <v>209</v>
      </c>
      <c r="AK155" s="34" t="s">
        <v>197</v>
      </c>
      <c r="AL155" s="34" t="s">
        <v>206</v>
      </c>
      <c r="AM155" s="34" t="s">
        <v>196</v>
      </c>
      <c r="AN155" s="2">
        <f t="shared" si="36"/>
        <v>333</v>
      </c>
    </row>
    <row r="156" spans="34:40" ht="14.25" customHeight="1">
      <c r="AH156" s="34" t="s">
        <v>220</v>
      </c>
      <c r="AI156" s="34" t="s">
        <v>198</v>
      </c>
      <c r="AJ156" s="34" t="s">
        <v>209</v>
      </c>
      <c r="AK156" s="34" t="s">
        <v>197</v>
      </c>
      <c r="AL156" s="34" t="s">
        <v>207</v>
      </c>
      <c r="AM156" s="34" t="s">
        <v>208</v>
      </c>
      <c r="AN156" s="2">
        <f t="shared" si="36"/>
        <v>334</v>
      </c>
    </row>
    <row r="157" spans="34:40" ht="14.25" customHeight="1">
      <c r="AH157" s="34" t="s">
        <v>220</v>
      </c>
      <c r="AI157" s="34" t="s">
        <v>198</v>
      </c>
      <c r="AJ157" s="34" t="s">
        <v>209</v>
      </c>
      <c r="AK157" s="34" t="s">
        <v>197</v>
      </c>
      <c r="AL157" s="34" t="s">
        <v>207</v>
      </c>
      <c r="AM157" s="34" t="s">
        <v>209</v>
      </c>
      <c r="AN157" s="2">
        <f t="shared" si="36"/>
        <v>335</v>
      </c>
    </row>
    <row r="158" spans="34:40" ht="14.25" customHeight="1">
      <c r="AH158" s="34" t="s">
        <v>220</v>
      </c>
      <c r="AI158" s="34" t="s">
        <v>198</v>
      </c>
      <c r="AJ158" s="34" t="s">
        <v>209</v>
      </c>
      <c r="AK158" s="34" t="s">
        <v>197</v>
      </c>
      <c r="AL158" s="34" t="s">
        <v>210</v>
      </c>
      <c r="AM158" s="34" t="s">
        <v>208</v>
      </c>
      <c r="AN158" s="2">
        <f t="shared" si="36"/>
        <v>336</v>
      </c>
    </row>
    <row r="159" spans="34:40" ht="14.25" customHeight="1">
      <c r="AH159" s="34" t="s">
        <v>220</v>
      </c>
      <c r="AI159" s="34" t="s">
        <v>198</v>
      </c>
      <c r="AJ159" s="34" t="s">
        <v>209</v>
      </c>
      <c r="AK159" s="34" t="s">
        <v>197</v>
      </c>
      <c r="AL159" s="34" t="s">
        <v>210</v>
      </c>
      <c r="AM159" s="34" t="s">
        <v>211</v>
      </c>
      <c r="AN159" s="2">
        <f t="shared" si="36"/>
        <v>337</v>
      </c>
    </row>
    <row r="160" spans="34:40" ht="14.25" customHeight="1">
      <c r="AH160" s="34" t="s">
        <v>220</v>
      </c>
      <c r="AI160" s="34" t="s">
        <v>198</v>
      </c>
      <c r="AJ160" s="34" t="s">
        <v>209</v>
      </c>
      <c r="AK160" s="34" t="s">
        <v>197</v>
      </c>
      <c r="AL160" s="34" t="s">
        <v>210</v>
      </c>
      <c r="AM160" s="34" t="s">
        <v>209</v>
      </c>
      <c r="AN160" s="2">
        <f t="shared" si="36"/>
        <v>338</v>
      </c>
    </row>
    <row r="161" spans="34:40" ht="14.25" customHeight="1">
      <c r="AH161" s="34" t="s">
        <v>220</v>
      </c>
      <c r="AI161" s="34" t="s">
        <v>198</v>
      </c>
      <c r="AJ161" s="34" t="s">
        <v>209</v>
      </c>
      <c r="AK161" s="34" t="s">
        <v>197</v>
      </c>
      <c r="AL161" s="34" t="s">
        <v>212</v>
      </c>
      <c r="AM161" s="34" t="s">
        <v>196</v>
      </c>
      <c r="AN161" s="2">
        <f t="shared" si="36"/>
        <v>339</v>
      </c>
    </row>
    <row r="162" spans="34:40" ht="14.25" customHeight="1">
      <c r="AH162" s="34" t="s">
        <v>220</v>
      </c>
      <c r="AI162" s="34" t="s">
        <v>198</v>
      </c>
      <c r="AJ162" s="34" t="s">
        <v>209</v>
      </c>
      <c r="AK162" s="34" t="s">
        <v>197</v>
      </c>
      <c r="AL162" s="34" t="s">
        <v>213</v>
      </c>
      <c r="AM162" s="34" t="s">
        <v>196</v>
      </c>
      <c r="AN162" s="2">
        <f t="shared" si="36"/>
        <v>340</v>
      </c>
    </row>
    <row r="163" spans="34:40" ht="14.25" customHeight="1">
      <c r="AH163" s="34" t="s">
        <v>220</v>
      </c>
      <c r="AI163" s="34" t="s">
        <v>198</v>
      </c>
      <c r="AJ163" s="34" t="s">
        <v>211</v>
      </c>
      <c r="AK163" s="336" t="s">
        <v>197</v>
      </c>
      <c r="AL163" s="336" t="s">
        <v>198</v>
      </c>
      <c r="AM163" s="336" t="s">
        <v>196</v>
      </c>
      <c r="AN163" s="2">
        <f t="shared" si="36"/>
        <v>341</v>
      </c>
    </row>
    <row r="164" spans="34:40" ht="14.25" customHeight="1">
      <c r="AH164" s="34" t="s">
        <v>220</v>
      </c>
      <c r="AI164" s="34" t="s">
        <v>198</v>
      </c>
      <c r="AJ164" s="34" t="s">
        <v>211</v>
      </c>
      <c r="AK164" s="34" t="s">
        <v>197</v>
      </c>
      <c r="AL164" s="34" t="s">
        <v>199</v>
      </c>
      <c r="AM164" s="34" t="s">
        <v>196</v>
      </c>
      <c r="AN164" s="2">
        <f t="shared" si="36"/>
        <v>342</v>
      </c>
    </row>
    <row r="165" spans="34:40" ht="14.25" customHeight="1">
      <c r="AH165" s="34" t="s">
        <v>220</v>
      </c>
      <c r="AI165" s="34" t="s">
        <v>198</v>
      </c>
      <c r="AJ165" s="34" t="s">
        <v>211</v>
      </c>
      <c r="AK165" s="34" t="s">
        <v>197</v>
      </c>
      <c r="AL165" s="34" t="s">
        <v>200</v>
      </c>
      <c r="AM165" s="34" t="s">
        <v>196</v>
      </c>
      <c r="AN165" s="2">
        <f t="shared" si="36"/>
        <v>343</v>
      </c>
    </row>
    <row r="166" spans="34:40" ht="14.25" customHeight="1">
      <c r="AH166" s="34" t="s">
        <v>220</v>
      </c>
      <c r="AI166" s="34" t="s">
        <v>198</v>
      </c>
      <c r="AJ166" s="34" t="s">
        <v>211</v>
      </c>
      <c r="AK166" s="34" t="s">
        <v>197</v>
      </c>
      <c r="AL166" s="34" t="s">
        <v>201</v>
      </c>
      <c r="AM166" s="34" t="s">
        <v>196</v>
      </c>
      <c r="AN166" s="2">
        <f t="shared" si="36"/>
        <v>344</v>
      </c>
    </row>
    <row r="167" spans="34:40" ht="14.25" customHeight="1">
      <c r="AH167" s="34" t="s">
        <v>220</v>
      </c>
      <c r="AI167" s="34" t="s">
        <v>198</v>
      </c>
      <c r="AJ167" s="34" t="s">
        <v>211</v>
      </c>
      <c r="AK167" s="34" t="s">
        <v>197</v>
      </c>
      <c r="AL167" s="34" t="s">
        <v>202</v>
      </c>
      <c r="AM167" s="34" t="s">
        <v>196</v>
      </c>
      <c r="AN167" s="2">
        <f t="shared" si="36"/>
        <v>345</v>
      </c>
    </row>
    <row r="168" spans="34:40" ht="14.25" customHeight="1">
      <c r="AH168" s="34" t="s">
        <v>220</v>
      </c>
      <c r="AI168" s="34" t="s">
        <v>198</v>
      </c>
      <c r="AJ168" s="34" t="s">
        <v>211</v>
      </c>
      <c r="AK168" s="34" t="s">
        <v>197</v>
      </c>
      <c r="AL168" s="34" t="s">
        <v>203</v>
      </c>
      <c r="AM168" s="34" t="s">
        <v>196</v>
      </c>
      <c r="AN168" s="2">
        <f t="shared" si="36"/>
        <v>346</v>
      </c>
    </row>
    <row r="169" spans="34:40" ht="14.25" customHeight="1">
      <c r="AH169" s="34" t="s">
        <v>220</v>
      </c>
      <c r="AI169" s="34" t="s">
        <v>198</v>
      </c>
      <c r="AJ169" s="34" t="s">
        <v>211</v>
      </c>
      <c r="AK169" s="34" t="s">
        <v>197</v>
      </c>
      <c r="AL169" s="34" t="s">
        <v>204</v>
      </c>
      <c r="AM169" s="34" t="s">
        <v>196</v>
      </c>
      <c r="AN169" s="2">
        <f t="shared" si="36"/>
        <v>347</v>
      </c>
    </row>
    <row r="170" spans="34:40" ht="14.25" customHeight="1">
      <c r="AH170" s="34" t="s">
        <v>220</v>
      </c>
      <c r="AI170" s="34" t="s">
        <v>198</v>
      </c>
      <c r="AJ170" s="34" t="s">
        <v>211</v>
      </c>
      <c r="AK170" s="34" t="s">
        <v>197</v>
      </c>
      <c r="AL170" s="34" t="s">
        <v>205</v>
      </c>
      <c r="AM170" s="34" t="s">
        <v>196</v>
      </c>
      <c r="AN170" s="2">
        <f t="shared" si="36"/>
        <v>348</v>
      </c>
    </row>
    <row r="171" spans="34:40" ht="14.25" customHeight="1">
      <c r="AH171" s="34" t="s">
        <v>220</v>
      </c>
      <c r="AI171" s="34" t="s">
        <v>198</v>
      </c>
      <c r="AJ171" s="34" t="s">
        <v>211</v>
      </c>
      <c r="AK171" s="34"/>
      <c r="AL171" s="34"/>
      <c r="AM171" s="34"/>
      <c r="AN171" s="2">
        <f t="shared" si="36"/>
        <v>349</v>
      </c>
    </row>
    <row r="172" spans="34:40" ht="14.25" customHeight="1">
      <c r="AH172" s="34" t="s">
        <v>220</v>
      </c>
      <c r="AI172" s="34" t="s">
        <v>198</v>
      </c>
      <c r="AJ172" s="34" t="s">
        <v>211</v>
      </c>
      <c r="AK172" s="34"/>
      <c r="AL172" s="34"/>
      <c r="AM172" s="34"/>
      <c r="AN172" s="2">
        <f t="shared" si="36"/>
        <v>350</v>
      </c>
    </row>
    <row r="173" spans="34:40" ht="14.25" customHeight="1">
      <c r="AH173" s="34" t="s">
        <v>220</v>
      </c>
      <c r="AI173" s="34" t="s">
        <v>198</v>
      </c>
      <c r="AJ173" s="34" t="s">
        <v>211</v>
      </c>
      <c r="AK173" s="34"/>
      <c r="AL173" s="34"/>
      <c r="AM173" s="34"/>
      <c r="AN173" s="2">
        <f t="shared" si="36"/>
        <v>351</v>
      </c>
    </row>
    <row r="174" spans="34:40" ht="14.25" customHeight="1">
      <c r="AH174" s="34" t="s">
        <v>220</v>
      </c>
      <c r="AI174" s="34" t="s">
        <v>198</v>
      </c>
      <c r="AJ174" s="34" t="s">
        <v>211</v>
      </c>
      <c r="AK174" s="34"/>
      <c r="AL174" s="34"/>
      <c r="AM174" s="34"/>
      <c r="AN174" s="2">
        <f t="shared" si="36"/>
        <v>352</v>
      </c>
    </row>
    <row r="175" spans="34:40" ht="14.25" customHeight="1">
      <c r="AH175" s="34" t="s">
        <v>220</v>
      </c>
      <c r="AI175" s="34" t="s">
        <v>198</v>
      </c>
      <c r="AJ175" s="34" t="s">
        <v>211</v>
      </c>
      <c r="AK175" s="34" t="s">
        <v>197</v>
      </c>
      <c r="AL175" s="34" t="s">
        <v>206</v>
      </c>
      <c r="AM175" s="34" t="s">
        <v>196</v>
      </c>
      <c r="AN175" s="2">
        <f t="shared" si="36"/>
        <v>353</v>
      </c>
    </row>
    <row r="176" spans="34:40" ht="14.25" customHeight="1">
      <c r="AH176" s="34" t="s">
        <v>220</v>
      </c>
      <c r="AI176" s="34" t="s">
        <v>198</v>
      </c>
      <c r="AJ176" s="34" t="s">
        <v>211</v>
      </c>
      <c r="AK176" s="34" t="s">
        <v>197</v>
      </c>
      <c r="AL176" s="34" t="s">
        <v>207</v>
      </c>
      <c r="AM176" s="34" t="s">
        <v>208</v>
      </c>
      <c r="AN176" s="2">
        <f t="shared" si="36"/>
        <v>354</v>
      </c>
    </row>
    <row r="177" spans="34:40" ht="14.25" customHeight="1">
      <c r="AH177" s="34" t="s">
        <v>220</v>
      </c>
      <c r="AI177" s="34" t="s">
        <v>198</v>
      </c>
      <c r="AJ177" s="34" t="s">
        <v>211</v>
      </c>
      <c r="AK177" s="34" t="s">
        <v>197</v>
      </c>
      <c r="AL177" s="34" t="s">
        <v>207</v>
      </c>
      <c r="AM177" s="34" t="s">
        <v>209</v>
      </c>
      <c r="AN177" s="2">
        <f t="shared" si="36"/>
        <v>355</v>
      </c>
    </row>
    <row r="178" spans="34:40" ht="14.25" customHeight="1">
      <c r="AH178" s="34" t="s">
        <v>220</v>
      </c>
      <c r="AI178" s="34" t="s">
        <v>198</v>
      </c>
      <c r="AJ178" s="34" t="s">
        <v>211</v>
      </c>
      <c r="AK178" s="34" t="s">
        <v>197</v>
      </c>
      <c r="AL178" s="34" t="s">
        <v>210</v>
      </c>
      <c r="AM178" s="34" t="s">
        <v>208</v>
      </c>
      <c r="AN178" s="2">
        <f t="shared" si="36"/>
        <v>356</v>
      </c>
    </row>
    <row r="179" spans="34:40" ht="14.25" customHeight="1">
      <c r="AH179" s="34" t="s">
        <v>220</v>
      </c>
      <c r="AI179" s="34" t="s">
        <v>198</v>
      </c>
      <c r="AJ179" s="34" t="s">
        <v>211</v>
      </c>
      <c r="AK179" s="34" t="s">
        <v>197</v>
      </c>
      <c r="AL179" s="34" t="s">
        <v>210</v>
      </c>
      <c r="AM179" s="34" t="s">
        <v>211</v>
      </c>
      <c r="AN179" s="2">
        <f t="shared" si="36"/>
        <v>357</v>
      </c>
    </row>
    <row r="180" spans="34:40" ht="14.25" customHeight="1">
      <c r="AH180" s="34" t="s">
        <v>220</v>
      </c>
      <c r="AI180" s="34" t="s">
        <v>198</v>
      </c>
      <c r="AJ180" s="34" t="s">
        <v>211</v>
      </c>
      <c r="AK180" s="34" t="s">
        <v>197</v>
      </c>
      <c r="AL180" s="34" t="s">
        <v>210</v>
      </c>
      <c r="AM180" s="34" t="s">
        <v>209</v>
      </c>
      <c r="AN180" s="2">
        <f t="shared" si="36"/>
        <v>358</v>
      </c>
    </row>
    <row r="181" spans="34:40" ht="14.25" customHeight="1">
      <c r="AH181" s="34" t="s">
        <v>220</v>
      </c>
      <c r="AI181" s="34" t="s">
        <v>198</v>
      </c>
      <c r="AJ181" s="34" t="s">
        <v>211</v>
      </c>
      <c r="AK181" s="34" t="s">
        <v>197</v>
      </c>
      <c r="AL181" s="34" t="s">
        <v>212</v>
      </c>
      <c r="AM181" s="34" t="s">
        <v>196</v>
      </c>
      <c r="AN181" s="2">
        <f t="shared" si="36"/>
        <v>359</v>
      </c>
    </row>
    <row r="182" spans="34:40" ht="14.25" customHeight="1">
      <c r="AH182" s="34" t="s">
        <v>220</v>
      </c>
      <c r="AI182" s="34" t="s">
        <v>198</v>
      </c>
      <c r="AJ182" s="34" t="s">
        <v>211</v>
      </c>
      <c r="AK182" s="34" t="s">
        <v>197</v>
      </c>
      <c r="AL182" s="34" t="s">
        <v>213</v>
      </c>
      <c r="AM182" s="34" t="s">
        <v>196</v>
      </c>
      <c r="AN182" s="2">
        <f t="shared" si="36"/>
        <v>360</v>
      </c>
    </row>
    <row r="183" spans="34:40" ht="14.25" customHeight="1">
      <c r="AH183" s="34" t="s">
        <v>220</v>
      </c>
      <c r="AI183" s="34" t="s">
        <v>198</v>
      </c>
      <c r="AJ183" s="34" t="s">
        <v>226</v>
      </c>
      <c r="AK183" s="336" t="s">
        <v>197</v>
      </c>
      <c r="AL183" s="336" t="s">
        <v>198</v>
      </c>
      <c r="AM183" s="336" t="s">
        <v>196</v>
      </c>
      <c r="AN183" s="2">
        <f t="shared" si="36"/>
        <v>361</v>
      </c>
    </row>
    <row r="184" spans="34:40" ht="14.25" customHeight="1">
      <c r="AH184" s="34" t="s">
        <v>220</v>
      </c>
      <c r="AI184" s="34" t="s">
        <v>198</v>
      </c>
      <c r="AJ184" s="34" t="s">
        <v>226</v>
      </c>
      <c r="AK184" s="34" t="s">
        <v>197</v>
      </c>
      <c r="AL184" s="34" t="s">
        <v>199</v>
      </c>
      <c r="AM184" s="34" t="s">
        <v>196</v>
      </c>
      <c r="AN184" s="2">
        <f t="shared" si="36"/>
        <v>362</v>
      </c>
    </row>
    <row r="185" spans="34:40" ht="14.25" customHeight="1">
      <c r="AH185" s="34" t="s">
        <v>220</v>
      </c>
      <c r="AI185" s="34" t="s">
        <v>198</v>
      </c>
      <c r="AJ185" s="34" t="s">
        <v>226</v>
      </c>
      <c r="AK185" s="34" t="s">
        <v>197</v>
      </c>
      <c r="AL185" s="34" t="s">
        <v>200</v>
      </c>
      <c r="AM185" s="34" t="s">
        <v>196</v>
      </c>
      <c r="AN185" s="2">
        <f t="shared" si="36"/>
        <v>363</v>
      </c>
    </row>
    <row r="186" spans="34:40" ht="14.25" customHeight="1">
      <c r="AH186" s="34" t="s">
        <v>220</v>
      </c>
      <c r="AI186" s="34" t="s">
        <v>198</v>
      </c>
      <c r="AJ186" s="34" t="s">
        <v>226</v>
      </c>
      <c r="AK186" s="34" t="s">
        <v>197</v>
      </c>
      <c r="AL186" s="34" t="s">
        <v>201</v>
      </c>
      <c r="AM186" s="34" t="s">
        <v>196</v>
      </c>
      <c r="AN186" s="2">
        <f t="shared" si="36"/>
        <v>364</v>
      </c>
    </row>
    <row r="187" spans="34:40" ht="14.25" customHeight="1">
      <c r="AH187" s="34" t="s">
        <v>220</v>
      </c>
      <c r="AI187" s="34" t="s">
        <v>198</v>
      </c>
      <c r="AJ187" s="34" t="s">
        <v>226</v>
      </c>
      <c r="AK187" s="34" t="s">
        <v>197</v>
      </c>
      <c r="AL187" s="34" t="s">
        <v>202</v>
      </c>
      <c r="AM187" s="34" t="s">
        <v>196</v>
      </c>
      <c r="AN187" s="2">
        <f t="shared" si="36"/>
        <v>365</v>
      </c>
    </row>
    <row r="188" spans="34:40" ht="14.25" customHeight="1">
      <c r="AH188" s="34" t="s">
        <v>220</v>
      </c>
      <c r="AI188" s="34" t="s">
        <v>198</v>
      </c>
      <c r="AJ188" s="34" t="s">
        <v>226</v>
      </c>
      <c r="AK188" s="34" t="s">
        <v>197</v>
      </c>
      <c r="AL188" s="34" t="s">
        <v>203</v>
      </c>
      <c r="AM188" s="34" t="s">
        <v>196</v>
      </c>
      <c r="AN188" s="2">
        <f t="shared" si="36"/>
        <v>366</v>
      </c>
    </row>
    <row r="189" spans="34:40" ht="14.25" customHeight="1">
      <c r="AH189" s="34" t="s">
        <v>220</v>
      </c>
      <c r="AI189" s="34" t="s">
        <v>198</v>
      </c>
      <c r="AJ189" s="34" t="s">
        <v>226</v>
      </c>
      <c r="AK189" s="34" t="s">
        <v>197</v>
      </c>
      <c r="AL189" s="34" t="s">
        <v>204</v>
      </c>
      <c r="AM189" s="34" t="s">
        <v>196</v>
      </c>
      <c r="AN189" s="2">
        <f t="shared" si="36"/>
        <v>367</v>
      </c>
    </row>
    <row r="190" spans="34:40" ht="14.25" customHeight="1">
      <c r="AH190" s="34" t="s">
        <v>220</v>
      </c>
      <c r="AI190" s="34" t="s">
        <v>198</v>
      </c>
      <c r="AJ190" s="34" t="s">
        <v>226</v>
      </c>
      <c r="AK190" s="34" t="s">
        <v>197</v>
      </c>
      <c r="AL190" s="34" t="s">
        <v>205</v>
      </c>
      <c r="AM190" s="34" t="s">
        <v>196</v>
      </c>
      <c r="AN190" s="2">
        <f t="shared" si="36"/>
        <v>368</v>
      </c>
    </row>
    <row r="191" spans="34:40" ht="14.25" customHeight="1">
      <c r="AH191" s="34" t="s">
        <v>220</v>
      </c>
      <c r="AI191" s="34" t="s">
        <v>198</v>
      </c>
      <c r="AJ191" s="34" t="s">
        <v>226</v>
      </c>
      <c r="AK191" s="34"/>
      <c r="AL191" s="34"/>
      <c r="AM191" s="34"/>
      <c r="AN191" s="2">
        <f t="shared" si="36"/>
        <v>369</v>
      </c>
    </row>
    <row r="192" spans="34:40" ht="14.25" customHeight="1">
      <c r="AH192" s="34" t="s">
        <v>220</v>
      </c>
      <c r="AI192" s="34" t="s">
        <v>198</v>
      </c>
      <c r="AJ192" s="34" t="s">
        <v>226</v>
      </c>
      <c r="AK192" s="34"/>
      <c r="AL192" s="34"/>
      <c r="AM192" s="34"/>
      <c r="AN192" s="2">
        <f t="shared" si="36"/>
        <v>370</v>
      </c>
    </row>
    <row r="193" spans="34:72" ht="14.25" customHeight="1">
      <c r="AH193" s="34" t="s">
        <v>220</v>
      </c>
      <c r="AI193" s="34" t="s">
        <v>198</v>
      </c>
      <c r="AJ193" s="34" t="s">
        <v>226</v>
      </c>
      <c r="AK193" s="34"/>
      <c r="AL193" s="34"/>
      <c r="AM193" s="34"/>
      <c r="AN193" s="2">
        <f t="shared" si="36"/>
        <v>371</v>
      </c>
    </row>
    <row r="194" spans="34:72" ht="14.25" customHeight="1">
      <c r="AH194" s="34" t="s">
        <v>220</v>
      </c>
      <c r="AI194" s="34" t="s">
        <v>198</v>
      </c>
      <c r="AJ194" s="34" t="s">
        <v>226</v>
      </c>
      <c r="AK194" s="34"/>
      <c r="AL194" s="34"/>
      <c r="AM194" s="34"/>
      <c r="AN194" s="2">
        <f t="shared" si="36"/>
        <v>372</v>
      </c>
    </row>
    <row r="195" spans="34:72" ht="14.25" customHeight="1">
      <c r="AH195" s="34" t="s">
        <v>220</v>
      </c>
      <c r="AI195" s="34" t="s">
        <v>198</v>
      </c>
      <c r="AJ195" s="34" t="s">
        <v>226</v>
      </c>
      <c r="AK195" s="34" t="s">
        <v>197</v>
      </c>
      <c r="AL195" s="34" t="s">
        <v>206</v>
      </c>
      <c r="AM195" s="34" t="s">
        <v>196</v>
      </c>
      <c r="AN195" s="2">
        <f t="shared" si="36"/>
        <v>373</v>
      </c>
      <c r="BT195">
        <v>0</v>
      </c>
    </row>
    <row r="196" spans="34:72" ht="14.25" customHeight="1">
      <c r="AH196" s="34" t="s">
        <v>220</v>
      </c>
      <c r="AI196" s="34" t="s">
        <v>198</v>
      </c>
      <c r="AJ196" s="34" t="s">
        <v>226</v>
      </c>
      <c r="AK196" s="34" t="s">
        <v>197</v>
      </c>
      <c r="AL196" s="34" t="s">
        <v>207</v>
      </c>
      <c r="AM196" s="34" t="s">
        <v>208</v>
      </c>
      <c r="AN196" s="2">
        <f t="shared" ref="AN196:AN259" si="37">AN195+1</f>
        <v>374</v>
      </c>
      <c r="BT196">
        <v>0</v>
      </c>
    </row>
    <row r="197" spans="34:72" ht="14.25" customHeight="1">
      <c r="AH197" s="34" t="s">
        <v>220</v>
      </c>
      <c r="AI197" s="34" t="s">
        <v>198</v>
      </c>
      <c r="AJ197" s="34" t="s">
        <v>226</v>
      </c>
      <c r="AK197" s="34" t="s">
        <v>197</v>
      </c>
      <c r="AL197" s="34" t="s">
        <v>207</v>
      </c>
      <c r="AM197" s="34" t="s">
        <v>209</v>
      </c>
      <c r="AN197" s="2">
        <f t="shared" si="37"/>
        <v>375</v>
      </c>
      <c r="BT197">
        <v>0</v>
      </c>
    </row>
    <row r="198" spans="34:72" ht="14.25" customHeight="1">
      <c r="AH198" s="34" t="s">
        <v>220</v>
      </c>
      <c r="AI198" s="34" t="s">
        <v>198</v>
      </c>
      <c r="AJ198" s="34" t="s">
        <v>226</v>
      </c>
      <c r="AK198" s="34" t="s">
        <v>197</v>
      </c>
      <c r="AL198" s="34" t="s">
        <v>210</v>
      </c>
      <c r="AM198" s="34" t="s">
        <v>208</v>
      </c>
      <c r="AN198" s="2">
        <f t="shared" si="37"/>
        <v>376</v>
      </c>
      <c r="BT198">
        <v>0</v>
      </c>
    </row>
    <row r="199" spans="34:72" ht="14.25" customHeight="1">
      <c r="AH199" s="34" t="s">
        <v>220</v>
      </c>
      <c r="AI199" s="34" t="s">
        <v>198</v>
      </c>
      <c r="AJ199" s="34" t="s">
        <v>226</v>
      </c>
      <c r="AK199" s="34" t="s">
        <v>197</v>
      </c>
      <c r="AL199" s="34" t="s">
        <v>210</v>
      </c>
      <c r="AM199" s="34" t="s">
        <v>211</v>
      </c>
      <c r="AN199" s="2">
        <f t="shared" si="37"/>
        <v>377</v>
      </c>
      <c r="BT199">
        <v>0</v>
      </c>
    </row>
    <row r="200" spans="34:72" ht="14.25" customHeight="1">
      <c r="AH200" s="34" t="s">
        <v>220</v>
      </c>
      <c r="AI200" s="34" t="s">
        <v>198</v>
      </c>
      <c r="AJ200" s="34" t="s">
        <v>226</v>
      </c>
      <c r="AK200" s="34" t="s">
        <v>197</v>
      </c>
      <c r="AL200" s="34" t="s">
        <v>210</v>
      </c>
      <c r="AM200" s="34" t="s">
        <v>209</v>
      </c>
      <c r="AN200" s="2">
        <f t="shared" si="37"/>
        <v>378</v>
      </c>
      <c r="BT200">
        <v>0</v>
      </c>
    </row>
    <row r="201" spans="34:72" ht="14.25" customHeight="1">
      <c r="AH201" s="34" t="s">
        <v>220</v>
      </c>
      <c r="AI201" s="34" t="s">
        <v>198</v>
      </c>
      <c r="AJ201" s="34" t="s">
        <v>226</v>
      </c>
      <c r="AK201" s="34" t="s">
        <v>197</v>
      </c>
      <c r="AL201" s="34" t="s">
        <v>212</v>
      </c>
      <c r="AM201" s="34" t="s">
        <v>196</v>
      </c>
      <c r="AN201" s="2">
        <f t="shared" si="37"/>
        <v>379</v>
      </c>
      <c r="BT201">
        <v>0</v>
      </c>
    </row>
    <row r="202" spans="34:72" ht="14.25" customHeight="1">
      <c r="AH202" s="34" t="s">
        <v>220</v>
      </c>
      <c r="AI202" s="34" t="s">
        <v>198</v>
      </c>
      <c r="AJ202" s="34" t="s">
        <v>226</v>
      </c>
      <c r="AK202" s="34" t="s">
        <v>197</v>
      </c>
      <c r="AL202" s="34" t="s">
        <v>213</v>
      </c>
      <c r="AM202" s="34" t="s">
        <v>196</v>
      </c>
      <c r="AN202" s="2">
        <f t="shared" si="37"/>
        <v>380</v>
      </c>
      <c r="BT202">
        <v>0</v>
      </c>
    </row>
    <row r="203" spans="34:72" ht="14.25" customHeight="1">
      <c r="AH203" s="34" t="s">
        <v>220</v>
      </c>
      <c r="AI203" s="34" t="s">
        <v>198</v>
      </c>
      <c r="AJ203" s="34" t="s">
        <v>227</v>
      </c>
      <c r="AK203" s="336" t="s">
        <v>197</v>
      </c>
      <c r="AL203" s="336" t="s">
        <v>198</v>
      </c>
      <c r="AM203" s="336" t="s">
        <v>196</v>
      </c>
      <c r="AN203" s="2">
        <f t="shared" si="37"/>
        <v>381</v>
      </c>
      <c r="BT203">
        <v>0</v>
      </c>
    </row>
    <row r="204" spans="34:72" ht="14.25" customHeight="1">
      <c r="AH204" s="34" t="s">
        <v>220</v>
      </c>
      <c r="AI204" s="34" t="s">
        <v>198</v>
      </c>
      <c r="AJ204" s="34" t="s">
        <v>227</v>
      </c>
      <c r="AK204" s="34" t="s">
        <v>197</v>
      </c>
      <c r="AL204" s="34" t="s">
        <v>199</v>
      </c>
      <c r="AM204" s="34" t="s">
        <v>196</v>
      </c>
      <c r="AN204" s="2">
        <f t="shared" si="37"/>
        <v>382</v>
      </c>
      <c r="BT204">
        <v>0</v>
      </c>
    </row>
    <row r="205" spans="34:72" ht="14.25" customHeight="1">
      <c r="AH205" s="34" t="s">
        <v>220</v>
      </c>
      <c r="AI205" s="34" t="s">
        <v>198</v>
      </c>
      <c r="AJ205" s="34" t="s">
        <v>227</v>
      </c>
      <c r="AK205" s="34" t="s">
        <v>197</v>
      </c>
      <c r="AL205" s="34" t="s">
        <v>200</v>
      </c>
      <c r="AM205" s="34" t="s">
        <v>196</v>
      </c>
      <c r="AN205" s="2">
        <f t="shared" si="37"/>
        <v>383</v>
      </c>
      <c r="BT205">
        <v>0</v>
      </c>
    </row>
    <row r="206" spans="34:72" ht="14.25" customHeight="1">
      <c r="AH206" s="34" t="s">
        <v>220</v>
      </c>
      <c r="AI206" s="34" t="s">
        <v>198</v>
      </c>
      <c r="AJ206" s="34" t="s">
        <v>227</v>
      </c>
      <c r="AK206" s="34" t="s">
        <v>197</v>
      </c>
      <c r="AL206" s="34" t="s">
        <v>201</v>
      </c>
      <c r="AM206" s="34" t="s">
        <v>196</v>
      </c>
      <c r="AN206" s="2">
        <f t="shared" si="37"/>
        <v>384</v>
      </c>
      <c r="BT206">
        <v>0</v>
      </c>
    </row>
    <row r="207" spans="34:72" ht="14.25" customHeight="1">
      <c r="AH207" s="34" t="s">
        <v>220</v>
      </c>
      <c r="AI207" s="34" t="s">
        <v>198</v>
      </c>
      <c r="AJ207" s="34" t="s">
        <v>227</v>
      </c>
      <c r="AK207" s="34" t="s">
        <v>197</v>
      </c>
      <c r="AL207" s="34" t="s">
        <v>202</v>
      </c>
      <c r="AM207" s="34" t="s">
        <v>196</v>
      </c>
      <c r="AN207" s="2">
        <f t="shared" si="37"/>
        <v>385</v>
      </c>
      <c r="BT207">
        <v>0</v>
      </c>
    </row>
    <row r="208" spans="34:72" ht="14.25" customHeight="1">
      <c r="AH208" s="34" t="s">
        <v>220</v>
      </c>
      <c r="AI208" s="34" t="s">
        <v>198</v>
      </c>
      <c r="AJ208" s="34" t="s">
        <v>227</v>
      </c>
      <c r="AK208" s="34" t="s">
        <v>197</v>
      </c>
      <c r="AL208" s="34" t="s">
        <v>203</v>
      </c>
      <c r="AM208" s="34" t="s">
        <v>196</v>
      </c>
      <c r="AN208" s="2">
        <f t="shared" si="37"/>
        <v>386</v>
      </c>
      <c r="BT208">
        <v>0</v>
      </c>
    </row>
    <row r="209" spans="34:72" ht="14.25" customHeight="1">
      <c r="AH209" s="34" t="s">
        <v>220</v>
      </c>
      <c r="AI209" s="34" t="s">
        <v>198</v>
      </c>
      <c r="AJ209" s="34" t="s">
        <v>227</v>
      </c>
      <c r="AK209" s="34" t="s">
        <v>197</v>
      </c>
      <c r="AL209" s="34" t="s">
        <v>204</v>
      </c>
      <c r="AM209" s="34" t="s">
        <v>196</v>
      </c>
      <c r="AN209" s="2">
        <f t="shared" si="37"/>
        <v>387</v>
      </c>
      <c r="BT209">
        <v>0</v>
      </c>
    </row>
    <row r="210" spans="34:72" ht="14.25" customHeight="1">
      <c r="AH210" s="34" t="s">
        <v>220</v>
      </c>
      <c r="AI210" s="34" t="s">
        <v>198</v>
      </c>
      <c r="AJ210" s="34" t="s">
        <v>227</v>
      </c>
      <c r="AK210" s="34" t="s">
        <v>197</v>
      </c>
      <c r="AL210" s="34" t="s">
        <v>205</v>
      </c>
      <c r="AM210" s="34" t="s">
        <v>196</v>
      </c>
      <c r="AN210" s="2">
        <f t="shared" si="37"/>
        <v>388</v>
      </c>
      <c r="BT210">
        <v>0</v>
      </c>
    </row>
    <row r="211" spans="34:72" ht="14.25" customHeight="1">
      <c r="AH211" s="34" t="s">
        <v>220</v>
      </c>
      <c r="AI211" s="34" t="s">
        <v>198</v>
      </c>
      <c r="AJ211" s="34" t="s">
        <v>227</v>
      </c>
      <c r="AK211" s="34"/>
      <c r="AL211" s="34"/>
      <c r="AM211" s="34"/>
      <c r="AN211" s="2">
        <f t="shared" si="37"/>
        <v>389</v>
      </c>
    </row>
    <row r="212" spans="34:72" ht="14.25" customHeight="1">
      <c r="AH212" s="34" t="s">
        <v>220</v>
      </c>
      <c r="AI212" s="34" t="s">
        <v>198</v>
      </c>
      <c r="AJ212" s="34" t="s">
        <v>227</v>
      </c>
      <c r="AK212" s="34"/>
      <c r="AL212" s="34"/>
      <c r="AM212" s="34"/>
      <c r="AN212" s="2">
        <f t="shared" si="37"/>
        <v>390</v>
      </c>
    </row>
    <row r="213" spans="34:72" ht="14.25" customHeight="1">
      <c r="AH213" s="34" t="s">
        <v>220</v>
      </c>
      <c r="AI213" s="34" t="s">
        <v>198</v>
      </c>
      <c r="AJ213" s="34" t="s">
        <v>227</v>
      </c>
      <c r="AK213" s="34"/>
      <c r="AL213" s="34"/>
      <c r="AM213" s="34"/>
      <c r="AN213" s="2">
        <f t="shared" si="37"/>
        <v>391</v>
      </c>
    </row>
    <row r="214" spans="34:72" ht="14.25" customHeight="1">
      <c r="AH214" s="34" t="s">
        <v>220</v>
      </c>
      <c r="AI214" s="34" t="s">
        <v>198</v>
      </c>
      <c r="AJ214" s="34" t="s">
        <v>227</v>
      </c>
      <c r="AK214" s="34"/>
      <c r="AL214" s="34"/>
      <c r="AM214" s="34"/>
      <c r="AN214" s="2">
        <f t="shared" si="37"/>
        <v>392</v>
      </c>
    </row>
    <row r="215" spans="34:72" ht="14.25" customHeight="1">
      <c r="AH215" s="34" t="s">
        <v>220</v>
      </c>
      <c r="AI215" s="34" t="s">
        <v>198</v>
      </c>
      <c r="AJ215" s="34" t="s">
        <v>227</v>
      </c>
      <c r="AK215" s="34" t="s">
        <v>197</v>
      </c>
      <c r="AL215" s="34" t="s">
        <v>206</v>
      </c>
      <c r="AM215" s="34" t="s">
        <v>196</v>
      </c>
      <c r="AN215" s="2">
        <f t="shared" si="37"/>
        <v>393</v>
      </c>
    </row>
    <row r="216" spans="34:72" ht="14.25" customHeight="1">
      <c r="AH216" s="34" t="s">
        <v>220</v>
      </c>
      <c r="AI216" s="34" t="s">
        <v>198</v>
      </c>
      <c r="AJ216" s="34" t="s">
        <v>227</v>
      </c>
      <c r="AK216" s="34" t="s">
        <v>197</v>
      </c>
      <c r="AL216" s="34" t="s">
        <v>207</v>
      </c>
      <c r="AM216" s="34" t="s">
        <v>208</v>
      </c>
      <c r="AN216" s="2">
        <f t="shared" si="37"/>
        <v>394</v>
      </c>
    </row>
    <row r="217" spans="34:72" ht="14.25" customHeight="1">
      <c r="AH217" s="34" t="s">
        <v>220</v>
      </c>
      <c r="AI217" s="34" t="s">
        <v>198</v>
      </c>
      <c r="AJ217" s="34" t="s">
        <v>227</v>
      </c>
      <c r="AK217" s="34" t="s">
        <v>197</v>
      </c>
      <c r="AL217" s="34" t="s">
        <v>207</v>
      </c>
      <c r="AM217" s="34" t="s">
        <v>209</v>
      </c>
      <c r="AN217" s="2">
        <f t="shared" si="37"/>
        <v>395</v>
      </c>
    </row>
    <row r="218" spans="34:72" ht="14.25" customHeight="1">
      <c r="AH218" s="34" t="s">
        <v>220</v>
      </c>
      <c r="AI218" s="34" t="s">
        <v>198</v>
      </c>
      <c r="AJ218" s="34" t="s">
        <v>227</v>
      </c>
      <c r="AK218" s="34" t="s">
        <v>197</v>
      </c>
      <c r="AL218" s="34" t="s">
        <v>210</v>
      </c>
      <c r="AM218" s="34" t="s">
        <v>208</v>
      </c>
      <c r="AN218" s="2">
        <f t="shared" si="37"/>
        <v>396</v>
      </c>
    </row>
    <row r="219" spans="34:72" ht="14.25" customHeight="1">
      <c r="AH219" s="34" t="s">
        <v>220</v>
      </c>
      <c r="AI219" s="34" t="s">
        <v>198</v>
      </c>
      <c r="AJ219" s="34" t="s">
        <v>227</v>
      </c>
      <c r="AK219" s="34" t="s">
        <v>197</v>
      </c>
      <c r="AL219" s="34" t="s">
        <v>210</v>
      </c>
      <c r="AM219" s="34" t="s">
        <v>211</v>
      </c>
      <c r="AN219" s="2">
        <f t="shared" si="37"/>
        <v>397</v>
      </c>
    </row>
    <row r="220" spans="34:72" ht="14.25" customHeight="1">
      <c r="AH220" s="34" t="s">
        <v>220</v>
      </c>
      <c r="AI220" s="34" t="s">
        <v>198</v>
      </c>
      <c r="AJ220" s="34" t="s">
        <v>227</v>
      </c>
      <c r="AK220" s="34" t="s">
        <v>197</v>
      </c>
      <c r="AL220" s="34" t="s">
        <v>210</v>
      </c>
      <c r="AM220" s="34" t="s">
        <v>209</v>
      </c>
      <c r="AN220" s="2">
        <f t="shared" si="37"/>
        <v>398</v>
      </c>
    </row>
    <row r="221" spans="34:72" ht="14.25" customHeight="1">
      <c r="AH221" s="34" t="s">
        <v>220</v>
      </c>
      <c r="AI221" s="34" t="s">
        <v>198</v>
      </c>
      <c r="AJ221" s="34" t="s">
        <v>227</v>
      </c>
      <c r="AK221" s="34" t="s">
        <v>197</v>
      </c>
      <c r="AL221" s="34" t="s">
        <v>212</v>
      </c>
      <c r="AM221" s="34" t="s">
        <v>196</v>
      </c>
      <c r="AN221" s="2">
        <f t="shared" si="37"/>
        <v>399</v>
      </c>
    </row>
    <row r="222" spans="34:72" ht="14.25" customHeight="1">
      <c r="AH222" s="34" t="s">
        <v>220</v>
      </c>
      <c r="AI222" s="34" t="s">
        <v>198</v>
      </c>
      <c r="AJ222" s="34" t="s">
        <v>227</v>
      </c>
      <c r="AK222" s="34" t="s">
        <v>197</v>
      </c>
      <c r="AL222" s="34" t="s">
        <v>213</v>
      </c>
      <c r="AM222" s="34" t="s">
        <v>196</v>
      </c>
      <c r="AN222" s="2">
        <f t="shared" si="37"/>
        <v>400</v>
      </c>
    </row>
    <row r="223" spans="34:72" ht="14.25" customHeight="1">
      <c r="AH223" s="34" t="s">
        <v>220</v>
      </c>
      <c r="AI223" s="34" t="s">
        <v>198</v>
      </c>
      <c r="AJ223" s="34" t="s">
        <v>228</v>
      </c>
      <c r="AK223" s="336" t="s">
        <v>197</v>
      </c>
      <c r="AL223" s="336" t="s">
        <v>198</v>
      </c>
      <c r="AM223" s="336" t="s">
        <v>196</v>
      </c>
      <c r="AN223" s="2">
        <f t="shared" si="37"/>
        <v>401</v>
      </c>
    </row>
    <row r="224" spans="34:72" ht="14.25" customHeight="1">
      <c r="AH224" s="34" t="s">
        <v>220</v>
      </c>
      <c r="AI224" s="34" t="s">
        <v>198</v>
      </c>
      <c r="AJ224" s="34" t="s">
        <v>228</v>
      </c>
      <c r="AK224" s="34" t="s">
        <v>197</v>
      </c>
      <c r="AL224" s="34" t="s">
        <v>199</v>
      </c>
      <c r="AM224" s="34" t="s">
        <v>196</v>
      </c>
      <c r="AN224" s="2">
        <f t="shared" si="37"/>
        <v>402</v>
      </c>
    </row>
    <row r="225" spans="34:40" ht="14.25" customHeight="1">
      <c r="AH225" s="34" t="s">
        <v>220</v>
      </c>
      <c r="AI225" s="34" t="s">
        <v>198</v>
      </c>
      <c r="AJ225" s="34" t="s">
        <v>228</v>
      </c>
      <c r="AK225" s="34" t="s">
        <v>197</v>
      </c>
      <c r="AL225" s="34" t="s">
        <v>200</v>
      </c>
      <c r="AM225" s="34" t="s">
        <v>196</v>
      </c>
      <c r="AN225" s="2">
        <f t="shared" si="37"/>
        <v>403</v>
      </c>
    </row>
    <row r="226" spans="34:40" ht="14.25" customHeight="1">
      <c r="AH226" s="34" t="s">
        <v>220</v>
      </c>
      <c r="AI226" s="34" t="s">
        <v>198</v>
      </c>
      <c r="AJ226" s="34" t="s">
        <v>228</v>
      </c>
      <c r="AK226" s="34" t="s">
        <v>197</v>
      </c>
      <c r="AL226" s="34" t="s">
        <v>201</v>
      </c>
      <c r="AM226" s="34" t="s">
        <v>196</v>
      </c>
      <c r="AN226" s="2">
        <f t="shared" si="37"/>
        <v>404</v>
      </c>
    </row>
    <row r="227" spans="34:40" ht="14.25" customHeight="1">
      <c r="AH227" s="34" t="s">
        <v>220</v>
      </c>
      <c r="AI227" s="34" t="s">
        <v>198</v>
      </c>
      <c r="AJ227" s="34" t="s">
        <v>228</v>
      </c>
      <c r="AK227" s="34" t="s">
        <v>197</v>
      </c>
      <c r="AL227" s="34" t="s">
        <v>202</v>
      </c>
      <c r="AM227" s="34" t="s">
        <v>196</v>
      </c>
      <c r="AN227" s="2">
        <f t="shared" si="37"/>
        <v>405</v>
      </c>
    </row>
    <row r="228" spans="34:40" ht="14.25" customHeight="1">
      <c r="AH228" s="34" t="s">
        <v>220</v>
      </c>
      <c r="AI228" s="34" t="s">
        <v>198</v>
      </c>
      <c r="AJ228" s="34" t="s">
        <v>228</v>
      </c>
      <c r="AK228" s="34" t="s">
        <v>197</v>
      </c>
      <c r="AL228" s="34" t="s">
        <v>203</v>
      </c>
      <c r="AM228" s="34" t="s">
        <v>196</v>
      </c>
      <c r="AN228" s="2">
        <f t="shared" si="37"/>
        <v>406</v>
      </c>
    </row>
    <row r="229" spans="34:40" ht="14.25" customHeight="1">
      <c r="AH229" s="34" t="s">
        <v>220</v>
      </c>
      <c r="AI229" s="34" t="s">
        <v>198</v>
      </c>
      <c r="AJ229" s="34" t="s">
        <v>228</v>
      </c>
      <c r="AK229" s="34" t="s">
        <v>197</v>
      </c>
      <c r="AL229" s="34" t="s">
        <v>204</v>
      </c>
      <c r="AM229" s="34" t="s">
        <v>196</v>
      </c>
      <c r="AN229" s="2">
        <f t="shared" si="37"/>
        <v>407</v>
      </c>
    </row>
    <row r="230" spans="34:40" ht="14.25" customHeight="1">
      <c r="AH230" s="34" t="s">
        <v>220</v>
      </c>
      <c r="AI230" s="34" t="s">
        <v>198</v>
      </c>
      <c r="AJ230" s="34" t="s">
        <v>228</v>
      </c>
      <c r="AK230" s="34" t="s">
        <v>197</v>
      </c>
      <c r="AL230" s="34" t="s">
        <v>205</v>
      </c>
      <c r="AM230" s="34" t="s">
        <v>196</v>
      </c>
      <c r="AN230" s="2">
        <f t="shared" si="37"/>
        <v>408</v>
      </c>
    </row>
    <row r="231" spans="34:40" ht="14.25" customHeight="1">
      <c r="AH231" s="34" t="s">
        <v>220</v>
      </c>
      <c r="AI231" s="34" t="s">
        <v>198</v>
      </c>
      <c r="AJ231" s="34" t="s">
        <v>228</v>
      </c>
      <c r="AK231" s="34"/>
      <c r="AL231" s="34"/>
      <c r="AM231" s="34"/>
      <c r="AN231" s="2">
        <f t="shared" si="37"/>
        <v>409</v>
      </c>
    </row>
    <row r="232" spans="34:40" ht="14.25" customHeight="1">
      <c r="AH232" s="34" t="s">
        <v>220</v>
      </c>
      <c r="AI232" s="34" t="s">
        <v>198</v>
      </c>
      <c r="AJ232" s="34" t="s">
        <v>228</v>
      </c>
      <c r="AK232" s="34"/>
      <c r="AL232" s="34"/>
      <c r="AM232" s="34"/>
      <c r="AN232" s="2">
        <f t="shared" si="37"/>
        <v>410</v>
      </c>
    </row>
    <row r="233" spans="34:40" ht="14.25" customHeight="1">
      <c r="AH233" s="34" t="s">
        <v>220</v>
      </c>
      <c r="AI233" s="34" t="s">
        <v>198</v>
      </c>
      <c r="AJ233" s="34" t="s">
        <v>228</v>
      </c>
      <c r="AK233" s="34"/>
      <c r="AL233" s="34"/>
      <c r="AM233" s="34"/>
      <c r="AN233" s="2">
        <f t="shared" si="37"/>
        <v>411</v>
      </c>
    </row>
    <row r="234" spans="34:40" ht="14.25" customHeight="1">
      <c r="AH234" s="34" t="s">
        <v>220</v>
      </c>
      <c r="AI234" s="34" t="s">
        <v>198</v>
      </c>
      <c r="AJ234" s="34" t="s">
        <v>228</v>
      </c>
      <c r="AK234" s="34"/>
      <c r="AL234" s="34"/>
      <c r="AM234" s="34"/>
      <c r="AN234" s="2">
        <f t="shared" si="37"/>
        <v>412</v>
      </c>
    </row>
    <row r="235" spans="34:40" ht="14.25" customHeight="1">
      <c r="AH235" s="34" t="s">
        <v>220</v>
      </c>
      <c r="AI235" s="34" t="s">
        <v>198</v>
      </c>
      <c r="AJ235" s="34" t="s">
        <v>228</v>
      </c>
      <c r="AK235" s="34" t="s">
        <v>197</v>
      </c>
      <c r="AL235" s="34" t="s">
        <v>206</v>
      </c>
      <c r="AM235" s="34" t="s">
        <v>196</v>
      </c>
      <c r="AN235" s="2">
        <f t="shared" si="37"/>
        <v>413</v>
      </c>
    </row>
    <row r="236" spans="34:40" ht="14.25" customHeight="1">
      <c r="AH236" s="34" t="s">
        <v>220</v>
      </c>
      <c r="AI236" s="34" t="s">
        <v>198</v>
      </c>
      <c r="AJ236" s="34" t="s">
        <v>228</v>
      </c>
      <c r="AK236" s="34" t="s">
        <v>197</v>
      </c>
      <c r="AL236" s="34" t="s">
        <v>207</v>
      </c>
      <c r="AM236" s="34" t="s">
        <v>208</v>
      </c>
      <c r="AN236" s="2">
        <f t="shared" si="37"/>
        <v>414</v>
      </c>
    </row>
    <row r="237" spans="34:40" ht="14.25" customHeight="1">
      <c r="AH237" s="34" t="s">
        <v>220</v>
      </c>
      <c r="AI237" s="34" t="s">
        <v>198</v>
      </c>
      <c r="AJ237" s="34" t="s">
        <v>228</v>
      </c>
      <c r="AK237" s="34" t="s">
        <v>197</v>
      </c>
      <c r="AL237" s="34" t="s">
        <v>207</v>
      </c>
      <c r="AM237" s="34" t="s">
        <v>209</v>
      </c>
      <c r="AN237" s="2">
        <f t="shared" si="37"/>
        <v>415</v>
      </c>
    </row>
    <row r="238" spans="34:40" ht="14.25" customHeight="1">
      <c r="AH238" s="34" t="s">
        <v>220</v>
      </c>
      <c r="AI238" s="34" t="s">
        <v>198</v>
      </c>
      <c r="AJ238" s="34" t="s">
        <v>228</v>
      </c>
      <c r="AK238" s="34" t="s">
        <v>197</v>
      </c>
      <c r="AL238" s="34" t="s">
        <v>210</v>
      </c>
      <c r="AM238" s="34" t="s">
        <v>208</v>
      </c>
      <c r="AN238" s="2">
        <f t="shared" si="37"/>
        <v>416</v>
      </c>
    </row>
    <row r="239" spans="34:40" ht="14.25" customHeight="1">
      <c r="AH239" s="34" t="s">
        <v>220</v>
      </c>
      <c r="AI239" s="34" t="s">
        <v>198</v>
      </c>
      <c r="AJ239" s="34" t="s">
        <v>228</v>
      </c>
      <c r="AK239" s="34" t="s">
        <v>197</v>
      </c>
      <c r="AL239" s="34" t="s">
        <v>210</v>
      </c>
      <c r="AM239" s="34" t="s">
        <v>211</v>
      </c>
      <c r="AN239" s="2">
        <f t="shared" si="37"/>
        <v>417</v>
      </c>
    </row>
    <row r="240" spans="34:40" ht="14.25" customHeight="1">
      <c r="AH240" s="34" t="s">
        <v>220</v>
      </c>
      <c r="AI240" s="34" t="s">
        <v>198</v>
      </c>
      <c r="AJ240" s="34" t="s">
        <v>228</v>
      </c>
      <c r="AK240" s="34" t="s">
        <v>197</v>
      </c>
      <c r="AL240" s="34" t="s">
        <v>210</v>
      </c>
      <c r="AM240" s="34" t="s">
        <v>209</v>
      </c>
      <c r="AN240" s="2">
        <f t="shared" si="37"/>
        <v>418</v>
      </c>
    </row>
    <row r="241" spans="34:40" ht="14.25" customHeight="1">
      <c r="AH241" s="34" t="s">
        <v>220</v>
      </c>
      <c r="AI241" s="34" t="s">
        <v>198</v>
      </c>
      <c r="AJ241" s="34" t="s">
        <v>228</v>
      </c>
      <c r="AK241" s="34" t="s">
        <v>197</v>
      </c>
      <c r="AL241" s="34" t="s">
        <v>212</v>
      </c>
      <c r="AM241" s="34" t="s">
        <v>196</v>
      </c>
      <c r="AN241" s="2">
        <f t="shared" si="37"/>
        <v>419</v>
      </c>
    </row>
    <row r="242" spans="34:40" ht="14.25" customHeight="1">
      <c r="AH242" s="34" t="s">
        <v>220</v>
      </c>
      <c r="AI242" s="34" t="s">
        <v>198</v>
      </c>
      <c r="AJ242" s="34" t="s">
        <v>228</v>
      </c>
      <c r="AK242" s="34" t="s">
        <v>197</v>
      </c>
      <c r="AL242" s="34" t="s">
        <v>213</v>
      </c>
      <c r="AM242" s="34" t="s">
        <v>196</v>
      </c>
      <c r="AN242" s="2">
        <f t="shared" si="37"/>
        <v>420</v>
      </c>
    </row>
    <row r="243" spans="34:40" ht="14.25" customHeight="1">
      <c r="AH243" s="34" t="s">
        <v>220</v>
      </c>
      <c r="AI243" s="34" t="s">
        <v>229</v>
      </c>
      <c r="AJ243" s="34" t="s">
        <v>196</v>
      </c>
      <c r="AK243" s="336" t="s">
        <v>197</v>
      </c>
      <c r="AL243" s="336" t="s">
        <v>198</v>
      </c>
      <c r="AM243" s="336" t="s">
        <v>196</v>
      </c>
      <c r="AN243" s="2">
        <f t="shared" si="37"/>
        <v>421</v>
      </c>
    </row>
    <row r="244" spans="34:40" ht="14.25" customHeight="1">
      <c r="AH244" s="34" t="s">
        <v>220</v>
      </c>
      <c r="AI244" s="34" t="s">
        <v>229</v>
      </c>
      <c r="AJ244" s="34" t="s">
        <v>196</v>
      </c>
      <c r="AK244" s="34" t="s">
        <v>197</v>
      </c>
      <c r="AL244" s="34" t="s">
        <v>199</v>
      </c>
      <c r="AM244" s="34" t="s">
        <v>196</v>
      </c>
      <c r="AN244" s="2">
        <f t="shared" si="37"/>
        <v>422</v>
      </c>
    </row>
    <row r="245" spans="34:40" ht="14.25" customHeight="1">
      <c r="AH245" s="34" t="s">
        <v>220</v>
      </c>
      <c r="AI245" s="34" t="s">
        <v>229</v>
      </c>
      <c r="AJ245" s="34" t="s">
        <v>196</v>
      </c>
      <c r="AK245" s="34" t="s">
        <v>197</v>
      </c>
      <c r="AL245" s="34" t="s">
        <v>200</v>
      </c>
      <c r="AM245" s="34" t="s">
        <v>196</v>
      </c>
      <c r="AN245" s="2">
        <f t="shared" si="37"/>
        <v>423</v>
      </c>
    </row>
    <row r="246" spans="34:40" ht="14.25" customHeight="1">
      <c r="AH246" s="34" t="s">
        <v>220</v>
      </c>
      <c r="AI246" s="34" t="s">
        <v>229</v>
      </c>
      <c r="AJ246" s="34" t="s">
        <v>196</v>
      </c>
      <c r="AK246" s="34" t="s">
        <v>197</v>
      </c>
      <c r="AL246" s="34" t="s">
        <v>201</v>
      </c>
      <c r="AM246" s="34" t="s">
        <v>196</v>
      </c>
      <c r="AN246" s="2">
        <f t="shared" si="37"/>
        <v>424</v>
      </c>
    </row>
    <row r="247" spans="34:40" ht="14.25" customHeight="1">
      <c r="AH247" s="34" t="s">
        <v>220</v>
      </c>
      <c r="AI247" s="34" t="s">
        <v>229</v>
      </c>
      <c r="AJ247" s="34" t="s">
        <v>196</v>
      </c>
      <c r="AK247" s="34" t="s">
        <v>197</v>
      </c>
      <c r="AL247" s="34" t="s">
        <v>202</v>
      </c>
      <c r="AM247" s="34" t="s">
        <v>196</v>
      </c>
      <c r="AN247" s="2">
        <f t="shared" si="37"/>
        <v>425</v>
      </c>
    </row>
    <row r="248" spans="34:40" ht="14.25" customHeight="1">
      <c r="AH248" s="34" t="s">
        <v>220</v>
      </c>
      <c r="AI248" s="34" t="s">
        <v>229</v>
      </c>
      <c r="AJ248" s="34" t="s">
        <v>196</v>
      </c>
      <c r="AK248" s="34" t="s">
        <v>197</v>
      </c>
      <c r="AL248" s="34" t="s">
        <v>203</v>
      </c>
      <c r="AM248" s="34" t="s">
        <v>196</v>
      </c>
      <c r="AN248" s="2">
        <f t="shared" si="37"/>
        <v>426</v>
      </c>
    </row>
    <row r="249" spans="34:40" ht="14.25" customHeight="1">
      <c r="AH249" s="34" t="s">
        <v>220</v>
      </c>
      <c r="AI249" s="34" t="s">
        <v>229</v>
      </c>
      <c r="AJ249" s="34" t="s">
        <v>196</v>
      </c>
      <c r="AK249" s="34" t="s">
        <v>197</v>
      </c>
      <c r="AL249" s="34" t="s">
        <v>204</v>
      </c>
      <c r="AM249" s="34" t="s">
        <v>196</v>
      </c>
      <c r="AN249" s="2">
        <f t="shared" si="37"/>
        <v>427</v>
      </c>
    </row>
    <row r="250" spans="34:40" ht="14.25" customHeight="1">
      <c r="AH250" s="34" t="s">
        <v>220</v>
      </c>
      <c r="AI250" s="34" t="s">
        <v>229</v>
      </c>
      <c r="AJ250" s="34" t="s">
        <v>196</v>
      </c>
      <c r="AK250" s="34" t="s">
        <v>197</v>
      </c>
      <c r="AL250" s="34" t="s">
        <v>205</v>
      </c>
      <c r="AM250" s="34" t="s">
        <v>196</v>
      </c>
      <c r="AN250" s="2">
        <f t="shared" si="37"/>
        <v>428</v>
      </c>
    </row>
    <row r="251" spans="34:40" ht="14.25" customHeight="1">
      <c r="AH251" s="34" t="s">
        <v>220</v>
      </c>
      <c r="AI251" s="34" t="s">
        <v>229</v>
      </c>
      <c r="AJ251" s="34" t="s">
        <v>196</v>
      </c>
      <c r="AK251" s="34"/>
      <c r="AL251" s="34"/>
      <c r="AM251" s="34"/>
      <c r="AN251" s="2">
        <f t="shared" si="37"/>
        <v>429</v>
      </c>
    </row>
    <row r="252" spans="34:40" ht="14.25" customHeight="1">
      <c r="AH252" s="34" t="s">
        <v>220</v>
      </c>
      <c r="AI252" s="34" t="s">
        <v>229</v>
      </c>
      <c r="AJ252" s="34" t="s">
        <v>196</v>
      </c>
      <c r="AK252" s="34"/>
      <c r="AL252" s="34"/>
      <c r="AM252" s="34"/>
      <c r="AN252" s="2">
        <f t="shared" si="37"/>
        <v>430</v>
      </c>
    </row>
    <row r="253" spans="34:40" ht="14.25" customHeight="1">
      <c r="AH253" s="34" t="s">
        <v>220</v>
      </c>
      <c r="AI253" s="34" t="s">
        <v>229</v>
      </c>
      <c r="AJ253" s="34" t="s">
        <v>196</v>
      </c>
      <c r="AK253" s="34"/>
      <c r="AL253" s="34"/>
      <c r="AM253" s="34"/>
      <c r="AN253" s="2">
        <f t="shared" si="37"/>
        <v>431</v>
      </c>
    </row>
    <row r="254" spans="34:40" ht="14.25" customHeight="1">
      <c r="AH254" s="34" t="s">
        <v>220</v>
      </c>
      <c r="AI254" s="34" t="s">
        <v>229</v>
      </c>
      <c r="AJ254" s="34" t="s">
        <v>196</v>
      </c>
      <c r="AK254" s="34"/>
      <c r="AL254" s="34"/>
      <c r="AM254" s="34"/>
      <c r="AN254" s="2">
        <f t="shared" si="37"/>
        <v>432</v>
      </c>
    </row>
    <row r="255" spans="34:40" ht="14.25" customHeight="1">
      <c r="AH255" s="34" t="s">
        <v>220</v>
      </c>
      <c r="AI255" s="34" t="s">
        <v>229</v>
      </c>
      <c r="AJ255" s="34" t="s">
        <v>196</v>
      </c>
      <c r="AK255" s="34" t="s">
        <v>197</v>
      </c>
      <c r="AL255" s="34" t="s">
        <v>206</v>
      </c>
      <c r="AM255" s="34" t="s">
        <v>196</v>
      </c>
      <c r="AN255" s="2">
        <f t="shared" si="37"/>
        <v>433</v>
      </c>
    </row>
    <row r="256" spans="34:40" ht="14.25" customHeight="1">
      <c r="AH256" s="34" t="s">
        <v>220</v>
      </c>
      <c r="AI256" s="34" t="s">
        <v>229</v>
      </c>
      <c r="AJ256" s="34" t="s">
        <v>196</v>
      </c>
      <c r="AK256" s="34" t="s">
        <v>197</v>
      </c>
      <c r="AL256" s="34" t="s">
        <v>207</v>
      </c>
      <c r="AM256" s="34" t="s">
        <v>208</v>
      </c>
      <c r="AN256" s="2">
        <f t="shared" si="37"/>
        <v>434</v>
      </c>
    </row>
    <row r="257" spans="34:40" ht="14.25" customHeight="1">
      <c r="AH257" s="34" t="s">
        <v>220</v>
      </c>
      <c r="AI257" s="34" t="s">
        <v>229</v>
      </c>
      <c r="AJ257" s="34" t="s">
        <v>196</v>
      </c>
      <c r="AK257" s="34" t="s">
        <v>197</v>
      </c>
      <c r="AL257" s="34" t="s">
        <v>207</v>
      </c>
      <c r="AM257" s="34" t="s">
        <v>209</v>
      </c>
      <c r="AN257" s="2">
        <f t="shared" si="37"/>
        <v>435</v>
      </c>
    </row>
    <row r="258" spans="34:40" ht="14.25" customHeight="1">
      <c r="AH258" s="34" t="s">
        <v>220</v>
      </c>
      <c r="AI258" s="34" t="s">
        <v>229</v>
      </c>
      <c r="AJ258" s="34" t="s">
        <v>196</v>
      </c>
      <c r="AK258" s="34" t="s">
        <v>197</v>
      </c>
      <c r="AL258" s="34" t="s">
        <v>210</v>
      </c>
      <c r="AM258" s="34" t="s">
        <v>208</v>
      </c>
      <c r="AN258" s="2">
        <f t="shared" si="37"/>
        <v>436</v>
      </c>
    </row>
    <row r="259" spans="34:40" ht="14.25" customHeight="1">
      <c r="AH259" s="34" t="s">
        <v>220</v>
      </c>
      <c r="AI259" s="34" t="s">
        <v>229</v>
      </c>
      <c r="AJ259" s="34" t="s">
        <v>196</v>
      </c>
      <c r="AK259" s="34" t="s">
        <v>197</v>
      </c>
      <c r="AL259" s="34" t="s">
        <v>210</v>
      </c>
      <c r="AM259" s="34" t="s">
        <v>211</v>
      </c>
      <c r="AN259" s="2">
        <f t="shared" si="37"/>
        <v>437</v>
      </c>
    </row>
    <row r="260" spans="34:40" ht="14.25" customHeight="1">
      <c r="AH260" s="34" t="s">
        <v>220</v>
      </c>
      <c r="AI260" s="34" t="s">
        <v>229</v>
      </c>
      <c r="AJ260" s="34" t="s">
        <v>196</v>
      </c>
      <c r="AK260" s="34" t="s">
        <v>197</v>
      </c>
      <c r="AL260" s="34" t="s">
        <v>210</v>
      </c>
      <c r="AM260" s="34" t="s">
        <v>209</v>
      </c>
      <c r="AN260" s="2">
        <f t="shared" ref="AN260:AN322" si="38">AN259+1</f>
        <v>438</v>
      </c>
    </row>
    <row r="261" spans="34:40" ht="14.25" customHeight="1">
      <c r="AH261" s="34" t="s">
        <v>220</v>
      </c>
      <c r="AI261" s="34" t="s">
        <v>229</v>
      </c>
      <c r="AJ261" s="34" t="s">
        <v>196</v>
      </c>
      <c r="AK261" s="34" t="s">
        <v>197</v>
      </c>
      <c r="AL261" s="34" t="s">
        <v>212</v>
      </c>
      <c r="AM261" s="34" t="s">
        <v>196</v>
      </c>
      <c r="AN261" s="2">
        <f t="shared" si="38"/>
        <v>439</v>
      </c>
    </row>
    <row r="262" spans="34:40" ht="14.25" customHeight="1">
      <c r="AH262" s="34" t="s">
        <v>220</v>
      </c>
      <c r="AI262" s="34" t="s">
        <v>229</v>
      </c>
      <c r="AJ262" s="34" t="s">
        <v>196</v>
      </c>
      <c r="AK262" s="34" t="s">
        <v>197</v>
      </c>
      <c r="AL262" s="34" t="s">
        <v>213</v>
      </c>
      <c r="AM262" s="34" t="s">
        <v>196</v>
      </c>
      <c r="AN262" s="2">
        <f t="shared" si="38"/>
        <v>440</v>
      </c>
    </row>
    <row r="263" spans="34:40" ht="14.25" customHeight="1">
      <c r="AH263" s="34" t="s">
        <v>220</v>
      </c>
      <c r="AI263" s="34" t="s">
        <v>229</v>
      </c>
      <c r="AJ263" s="34" t="s">
        <v>230</v>
      </c>
      <c r="AK263" s="336" t="s">
        <v>197</v>
      </c>
      <c r="AL263" s="336" t="s">
        <v>198</v>
      </c>
      <c r="AM263" s="336" t="s">
        <v>196</v>
      </c>
      <c r="AN263" s="2">
        <f t="shared" si="38"/>
        <v>441</v>
      </c>
    </row>
    <row r="264" spans="34:40" ht="14.25" customHeight="1">
      <c r="AH264" s="34" t="s">
        <v>220</v>
      </c>
      <c r="AI264" s="34" t="s">
        <v>229</v>
      </c>
      <c r="AJ264" s="34" t="s">
        <v>230</v>
      </c>
      <c r="AK264" s="34" t="s">
        <v>197</v>
      </c>
      <c r="AL264" s="34" t="s">
        <v>199</v>
      </c>
      <c r="AM264" s="34" t="s">
        <v>196</v>
      </c>
      <c r="AN264" s="2">
        <f t="shared" si="38"/>
        <v>442</v>
      </c>
    </row>
    <row r="265" spans="34:40" ht="14.25" customHeight="1">
      <c r="AH265" s="34" t="s">
        <v>220</v>
      </c>
      <c r="AI265" s="34" t="s">
        <v>229</v>
      </c>
      <c r="AJ265" s="34" t="s">
        <v>230</v>
      </c>
      <c r="AK265" s="34" t="s">
        <v>197</v>
      </c>
      <c r="AL265" s="34" t="s">
        <v>200</v>
      </c>
      <c r="AM265" s="34" t="s">
        <v>196</v>
      </c>
      <c r="AN265" s="2">
        <f t="shared" si="38"/>
        <v>443</v>
      </c>
    </row>
    <row r="266" spans="34:40" ht="14.25" customHeight="1">
      <c r="AH266" s="34" t="s">
        <v>220</v>
      </c>
      <c r="AI266" s="34" t="s">
        <v>229</v>
      </c>
      <c r="AJ266" s="34" t="s">
        <v>230</v>
      </c>
      <c r="AK266" s="34" t="s">
        <v>197</v>
      </c>
      <c r="AL266" s="34" t="s">
        <v>201</v>
      </c>
      <c r="AM266" s="34" t="s">
        <v>196</v>
      </c>
      <c r="AN266" s="2">
        <f t="shared" si="38"/>
        <v>444</v>
      </c>
    </row>
    <row r="267" spans="34:40" ht="14.25" customHeight="1">
      <c r="AH267" s="34" t="s">
        <v>220</v>
      </c>
      <c r="AI267" s="34" t="s">
        <v>229</v>
      </c>
      <c r="AJ267" s="34" t="s">
        <v>230</v>
      </c>
      <c r="AK267" s="34" t="s">
        <v>197</v>
      </c>
      <c r="AL267" s="34" t="s">
        <v>202</v>
      </c>
      <c r="AM267" s="34" t="s">
        <v>196</v>
      </c>
      <c r="AN267" s="2">
        <f t="shared" si="38"/>
        <v>445</v>
      </c>
    </row>
    <row r="268" spans="34:40" ht="14.25" customHeight="1">
      <c r="AH268" s="34" t="s">
        <v>220</v>
      </c>
      <c r="AI268" s="34" t="s">
        <v>229</v>
      </c>
      <c r="AJ268" s="34" t="s">
        <v>230</v>
      </c>
      <c r="AK268" s="34" t="s">
        <v>197</v>
      </c>
      <c r="AL268" s="34" t="s">
        <v>203</v>
      </c>
      <c r="AM268" s="34" t="s">
        <v>196</v>
      </c>
      <c r="AN268" s="2">
        <f t="shared" si="38"/>
        <v>446</v>
      </c>
    </row>
    <row r="269" spans="34:40" ht="14.25" customHeight="1">
      <c r="AH269" s="34" t="s">
        <v>220</v>
      </c>
      <c r="AI269" s="34" t="s">
        <v>229</v>
      </c>
      <c r="AJ269" s="34" t="s">
        <v>230</v>
      </c>
      <c r="AK269" s="34" t="s">
        <v>197</v>
      </c>
      <c r="AL269" s="34" t="s">
        <v>204</v>
      </c>
      <c r="AM269" s="34" t="s">
        <v>196</v>
      </c>
      <c r="AN269" s="2">
        <f t="shared" si="38"/>
        <v>447</v>
      </c>
    </row>
    <row r="270" spans="34:40" ht="14.25" customHeight="1">
      <c r="AH270" s="34" t="s">
        <v>220</v>
      </c>
      <c r="AI270" s="34" t="s">
        <v>229</v>
      </c>
      <c r="AJ270" s="34" t="s">
        <v>230</v>
      </c>
      <c r="AK270" s="34" t="s">
        <v>197</v>
      </c>
      <c r="AL270" s="34" t="s">
        <v>205</v>
      </c>
      <c r="AM270" s="34" t="s">
        <v>196</v>
      </c>
      <c r="AN270" s="2">
        <f t="shared" si="38"/>
        <v>448</v>
      </c>
    </row>
    <row r="271" spans="34:40" ht="14.25" customHeight="1">
      <c r="AH271" s="34" t="s">
        <v>220</v>
      </c>
      <c r="AI271" s="34" t="s">
        <v>229</v>
      </c>
      <c r="AJ271" s="34" t="s">
        <v>230</v>
      </c>
      <c r="AK271" s="34"/>
      <c r="AL271" s="34"/>
      <c r="AM271" s="34"/>
      <c r="AN271" s="2">
        <f t="shared" si="38"/>
        <v>449</v>
      </c>
    </row>
    <row r="272" spans="34:40" ht="14.25" customHeight="1">
      <c r="AH272" s="34" t="s">
        <v>220</v>
      </c>
      <c r="AI272" s="34" t="s">
        <v>229</v>
      </c>
      <c r="AJ272" s="34" t="s">
        <v>230</v>
      </c>
      <c r="AK272" s="34"/>
      <c r="AL272" s="34"/>
      <c r="AM272" s="34"/>
      <c r="AN272" s="2">
        <f t="shared" si="38"/>
        <v>450</v>
      </c>
    </row>
    <row r="273" spans="34:40" ht="14.25" customHeight="1">
      <c r="AH273" s="34" t="s">
        <v>220</v>
      </c>
      <c r="AI273" s="34" t="s">
        <v>229</v>
      </c>
      <c r="AJ273" s="34" t="s">
        <v>230</v>
      </c>
      <c r="AK273" s="34"/>
      <c r="AL273" s="34"/>
      <c r="AM273" s="34"/>
      <c r="AN273" s="2">
        <f t="shared" si="38"/>
        <v>451</v>
      </c>
    </row>
    <row r="274" spans="34:40" ht="14.25" customHeight="1">
      <c r="AH274" s="34" t="s">
        <v>220</v>
      </c>
      <c r="AI274" s="34" t="s">
        <v>229</v>
      </c>
      <c r="AJ274" s="34" t="s">
        <v>230</v>
      </c>
      <c r="AK274" s="34"/>
      <c r="AL274" s="34"/>
      <c r="AM274" s="34"/>
      <c r="AN274" s="2">
        <f t="shared" si="38"/>
        <v>452</v>
      </c>
    </row>
    <row r="275" spans="34:40" ht="14.25" customHeight="1">
      <c r="AH275" s="34" t="s">
        <v>220</v>
      </c>
      <c r="AI275" s="34" t="s">
        <v>229</v>
      </c>
      <c r="AJ275" s="34" t="s">
        <v>230</v>
      </c>
      <c r="AK275" s="34" t="s">
        <v>197</v>
      </c>
      <c r="AL275" s="34" t="s">
        <v>206</v>
      </c>
      <c r="AM275" s="34" t="s">
        <v>196</v>
      </c>
      <c r="AN275" s="2">
        <f t="shared" si="38"/>
        <v>453</v>
      </c>
    </row>
    <row r="276" spans="34:40" ht="14.25" customHeight="1">
      <c r="AH276" s="34" t="s">
        <v>220</v>
      </c>
      <c r="AI276" s="34" t="s">
        <v>229</v>
      </c>
      <c r="AJ276" s="34" t="s">
        <v>230</v>
      </c>
      <c r="AK276" s="34" t="s">
        <v>197</v>
      </c>
      <c r="AL276" s="34" t="s">
        <v>207</v>
      </c>
      <c r="AM276" s="34" t="s">
        <v>208</v>
      </c>
      <c r="AN276" s="2">
        <f t="shared" si="38"/>
        <v>454</v>
      </c>
    </row>
    <row r="277" spans="34:40" ht="14.25" customHeight="1">
      <c r="AH277" s="34" t="s">
        <v>220</v>
      </c>
      <c r="AI277" s="34" t="s">
        <v>229</v>
      </c>
      <c r="AJ277" s="34" t="s">
        <v>230</v>
      </c>
      <c r="AK277" s="34" t="s">
        <v>197</v>
      </c>
      <c r="AL277" s="34" t="s">
        <v>207</v>
      </c>
      <c r="AM277" s="34" t="s">
        <v>209</v>
      </c>
      <c r="AN277" s="2">
        <f t="shared" si="38"/>
        <v>455</v>
      </c>
    </row>
    <row r="278" spans="34:40" ht="14.25" customHeight="1">
      <c r="AH278" s="34" t="s">
        <v>220</v>
      </c>
      <c r="AI278" s="34" t="s">
        <v>229</v>
      </c>
      <c r="AJ278" s="34" t="s">
        <v>230</v>
      </c>
      <c r="AK278" s="34" t="s">
        <v>197</v>
      </c>
      <c r="AL278" s="34" t="s">
        <v>210</v>
      </c>
      <c r="AM278" s="34" t="s">
        <v>208</v>
      </c>
      <c r="AN278" s="2">
        <f t="shared" si="38"/>
        <v>456</v>
      </c>
    </row>
    <row r="279" spans="34:40" ht="14.25" customHeight="1">
      <c r="AH279" s="34" t="s">
        <v>220</v>
      </c>
      <c r="AI279" s="34" t="s">
        <v>229</v>
      </c>
      <c r="AJ279" s="34" t="s">
        <v>230</v>
      </c>
      <c r="AK279" s="34" t="s">
        <v>197</v>
      </c>
      <c r="AL279" s="34" t="s">
        <v>210</v>
      </c>
      <c r="AM279" s="34" t="s">
        <v>211</v>
      </c>
      <c r="AN279" s="2">
        <f t="shared" si="38"/>
        <v>457</v>
      </c>
    </row>
    <row r="280" spans="34:40" ht="14.25" customHeight="1">
      <c r="AH280" s="34" t="s">
        <v>220</v>
      </c>
      <c r="AI280" s="34" t="s">
        <v>229</v>
      </c>
      <c r="AJ280" s="34" t="s">
        <v>230</v>
      </c>
      <c r="AK280" s="34" t="s">
        <v>197</v>
      </c>
      <c r="AL280" s="34" t="s">
        <v>210</v>
      </c>
      <c r="AM280" s="34" t="s">
        <v>209</v>
      </c>
      <c r="AN280" s="2">
        <f t="shared" si="38"/>
        <v>458</v>
      </c>
    </row>
    <row r="281" spans="34:40" ht="14.25" customHeight="1">
      <c r="AH281" s="34" t="s">
        <v>220</v>
      </c>
      <c r="AI281" s="34" t="s">
        <v>229</v>
      </c>
      <c r="AJ281" s="34" t="s">
        <v>230</v>
      </c>
      <c r="AK281" s="34" t="s">
        <v>197</v>
      </c>
      <c r="AL281" s="34" t="s">
        <v>212</v>
      </c>
      <c r="AM281" s="34" t="s">
        <v>196</v>
      </c>
      <c r="AN281" s="2">
        <f t="shared" si="38"/>
        <v>459</v>
      </c>
    </row>
    <row r="282" spans="34:40" ht="14.25" customHeight="1">
      <c r="AH282" s="34" t="s">
        <v>220</v>
      </c>
      <c r="AI282" s="34" t="s">
        <v>229</v>
      </c>
      <c r="AJ282" s="34" t="s">
        <v>230</v>
      </c>
      <c r="AK282" s="34" t="s">
        <v>197</v>
      </c>
      <c r="AL282" s="34" t="s">
        <v>213</v>
      </c>
      <c r="AM282" s="34" t="s">
        <v>196</v>
      </c>
      <c r="AN282" s="2">
        <f t="shared" si="38"/>
        <v>460</v>
      </c>
    </row>
    <row r="283" spans="34:40" ht="14.25" customHeight="1">
      <c r="AH283" s="34" t="s">
        <v>220</v>
      </c>
      <c r="AI283" s="34" t="s">
        <v>229</v>
      </c>
      <c r="AJ283" s="34" t="s">
        <v>226</v>
      </c>
      <c r="AK283" s="336" t="s">
        <v>197</v>
      </c>
      <c r="AL283" s="336" t="s">
        <v>198</v>
      </c>
      <c r="AM283" s="336" t="s">
        <v>196</v>
      </c>
      <c r="AN283" s="2">
        <f t="shared" si="38"/>
        <v>461</v>
      </c>
    </row>
    <row r="284" spans="34:40" ht="14.25" customHeight="1">
      <c r="AH284" s="34" t="s">
        <v>220</v>
      </c>
      <c r="AI284" s="34" t="s">
        <v>229</v>
      </c>
      <c r="AJ284" s="34" t="s">
        <v>226</v>
      </c>
      <c r="AK284" s="34" t="s">
        <v>197</v>
      </c>
      <c r="AL284" s="34" t="s">
        <v>199</v>
      </c>
      <c r="AM284" s="34" t="s">
        <v>196</v>
      </c>
      <c r="AN284" s="2">
        <f t="shared" si="38"/>
        <v>462</v>
      </c>
    </row>
    <row r="285" spans="34:40" ht="14.25" customHeight="1">
      <c r="AH285" s="34" t="s">
        <v>220</v>
      </c>
      <c r="AI285" s="34" t="s">
        <v>229</v>
      </c>
      <c r="AJ285" s="34" t="s">
        <v>226</v>
      </c>
      <c r="AK285" s="34" t="s">
        <v>197</v>
      </c>
      <c r="AL285" s="34" t="s">
        <v>200</v>
      </c>
      <c r="AM285" s="34" t="s">
        <v>196</v>
      </c>
      <c r="AN285" s="2">
        <f t="shared" si="38"/>
        <v>463</v>
      </c>
    </row>
    <row r="286" spans="34:40" ht="14.25" customHeight="1">
      <c r="AH286" s="34" t="s">
        <v>220</v>
      </c>
      <c r="AI286" s="34" t="s">
        <v>229</v>
      </c>
      <c r="AJ286" s="34" t="s">
        <v>226</v>
      </c>
      <c r="AK286" s="34" t="s">
        <v>197</v>
      </c>
      <c r="AL286" s="34" t="s">
        <v>201</v>
      </c>
      <c r="AM286" s="34" t="s">
        <v>196</v>
      </c>
      <c r="AN286" s="2">
        <f t="shared" si="38"/>
        <v>464</v>
      </c>
    </row>
    <row r="287" spans="34:40" ht="14.25" customHeight="1">
      <c r="AH287" s="34" t="s">
        <v>220</v>
      </c>
      <c r="AI287" s="34" t="s">
        <v>229</v>
      </c>
      <c r="AJ287" s="34" t="s">
        <v>226</v>
      </c>
      <c r="AK287" s="34" t="s">
        <v>197</v>
      </c>
      <c r="AL287" s="34" t="s">
        <v>202</v>
      </c>
      <c r="AM287" s="34" t="s">
        <v>196</v>
      </c>
      <c r="AN287" s="2">
        <f t="shared" si="38"/>
        <v>465</v>
      </c>
    </row>
    <row r="288" spans="34:40" ht="14.25" customHeight="1">
      <c r="AH288" s="34" t="s">
        <v>220</v>
      </c>
      <c r="AI288" s="34" t="s">
        <v>229</v>
      </c>
      <c r="AJ288" s="34" t="s">
        <v>226</v>
      </c>
      <c r="AK288" s="34" t="s">
        <v>197</v>
      </c>
      <c r="AL288" s="34" t="s">
        <v>203</v>
      </c>
      <c r="AM288" s="34" t="s">
        <v>196</v>
      </c>
      <c r="AN288" s="2">
        <f t="shared" si="38"/>
        <v>466</v>
      </c>
    </row>
    <row r="289" spans="34:40" ht="14.25" customHeight="1">
      <c r="AH289" s="34" t="s">
        <v>220</v>
      </c>
      <c r="AI289" s="34" t="s">
        <v>229</v>
      </c>
      <c r="AJ289" s="34" t="s">
        <v>226</v>
      </c>
      <c r="AK289" s="34" t="s">
        <v>197</v>
      </c>
      <c r="AL289" s="34" t="s">
        <v>204</v>
      </c>
      <c r="AM289" s="34" t="s">
        <v>196</v>
      </c>
      <c r="AN289" s="2">
        <f t="shared" si="38"/>
        <v>467</v>
      </c>
    </row>
    <row r="290" spans="34:40" ht="14.25" customHeight="1">
      <c r="AH290" s="34" t="s">
        <v>220</v>
      </c>
      <c r="AI290" s="34" t="s">
        <v>229</v>
      </c>
      <c r="AJ290" s="34" t="s">
        <v>226</v>
      </c>
      <c r="AK290" s="34" t="s">
        <v>197</v>
      </c>
      <c r="AL290" s="34" t="s">
        <v>205</v>
      </c>
      <c r="AM290" s="34" t="s">
        <v>196</v>
      </c>
      <c r="AN290" s="2">
        <f t="shared" si="38"/>
        <v>468</v>
      </c>
    </row>
    <row r="291" spans="34:40" ht="14.25" customHeight="1">
      <c r="AH291" s="34" t="s">
        <v>220</v>
      </c>
      <c r="AI291" s="34" t="s">
        <v>229</v>
      </c>
      <c r="AJ291" s="34" t="s">
        <v>226</v>
      </c>
      <c r="AK291" s="34"/>
      <c r="AL291" s="34"/>
      <c r="AM291" s="34"/>
      <c r="AN291" s="2">
        <f t="shared" si="38"/>
        <v>469</v>
      </c>
    </row>
    <row r="292" spans="34:40" ht="14.25" customHeight="1">
      <c r="AH292" s="34" t="s">
        <v>220</v>
      </c>
      <c r="AI292" s="34" t="s">
        <v>229</v>
      </c>
      <c r="AJ292" s="34" t="s">
        <v>226</v>
      </c>
      <c r="AK292" s="34"/>
      <c r="AL292" s="34"/>
      <c r="AM292" s="34"/>
      <c r="AN292" s="2">
        <f t="shared" si="38"/>
        <v>470</v>
      </c>
    </row>
    <row r="293" spans="34:40" ht="14.25" customHeight="1">
      <c r="AH293" s="34" t="s">
        <v>220</v>
      </c>
      <c r="AI293" s="34" t="s">
        <v>229</v>
      </c>
      <c r="AJ293" s="34" t="s">
        <v>226</v>
      </c>
      <c r="AK293" s="34"/>
      <c r="AL293" s="34"/>
      <c r="AM293" s="34"/>
      <c r="AN293" s="2">
        <f t="shared" si="38"/>
        <v>471</v>
      </c>
    </row>
    <row r="294" spans="34:40" ht="14.25" customHeight="1">
      <c r="AH294" s="34" t="s">
        <v>220</v>
      </c>
      <c r="AI294" s="34" t="s">
        <v>229</v>
      </c>
      <c r="AJ294" s="34" t="s">
        <v>226</v>
      </c>
      <c r="AK294" s="34"/>
      <c r="AL294" s="34"/>
      <c r="AM294" s="34"/>
      <c r="AN294" s="2">
        <f t="shared" si="38"/>
        <v>472</v>
      </c>
    </row>
    <row r="295" spans="34:40" ht="14.25" customHeight="1">
      <c r="AH295" s="34" t="s">
        <v>220</v>
      </c>
      <c r="AI295" s="34" t="s">
        <v>229</v>
      </c>
      <c r="AJ295" s="34" t="s">
        <v>226</v>
      </c>
      <c r="AK295" s="34" t="s">
        <v>197</v>
      </c>
      <c r="AL295" s="34" t="s">
        <v>206</v>
      </c>
      <c r="AM295" s="34" t="s">
        <v>196</v>
      </c>
      <c r="AN295" s="2">
        <f t="shared" si="38"/>
        <v>473</v>
      </c>
    </row>
    <row r="296" spans="34:40" ht="14.25" customHeight="1">
      <c r="AH296" s="34" t="s">
        <v>220</v>
      </c>
      <c r="AI296" s="34" t="s">
        <v>229</v>
      </c>
      <c r="AJ296" s="34" t="s">
        <v>226</v>
      </c>
      <c r="AK296" s="34" t="s">
        <v>197</v>
      </c>
      <c r="AL296" s="34" t="s">
        <v>207</v>
      </c>
      <c r="AM296" s="34" t="s">
        <v>208</v>
      </c>
      <c r="AN296" s="2">
        <f t="shared" si="38"/>
        <v>474</v>
      </c>
    </row>
    <row r="297" spans="34:40" ht="14.25" customHeight="1">
      <c r="AH297" s="34" t="s">
        <v>220</v>
      </c>
      <c r="AI297" s="34" t="s">
        <v>229</v>
      </c>
      <c r="AJ297" s="34" t="s">
        <v>226</v>
      </c>
      <c r="AK297" s="34" t="s">
        <v>197</v>
      </c>
      <c r="AL297" s="34" t="s">
        <v>207</v>
      </c>
      <c r="AM297" s="34" t="s">
        <v>209</v>
      </c>
      <c r="AN297" s="2">
        <f t="shared" si="38"/>
        <v>475</v>
      </c>
    </row>
    <row r="298" spans="34:40" ht="14.25" customHeight="1">
      <c r="AH298" s="34" t="s">
        <v>220</v>
      </c>
      <c r="AI298" s="34" t="s">
        <v>229</v>
      </c>
      <c r="AJ298" s="34" t="s">
        <v>226</v>
      </c>
      <c r="AK298" s="34" t="s">
        <v>197</v>
      </c>
      <c r="AL298" s="34" t="s">
        <v>210</v>
      </c>
      <c r="AM298" s="34" t="s">
        <v>208</v>
      </c>
      <c r="AN298" s="2">
        <f t="shared" si="38"/>
        <v>476</v>
      </c>
    </row>
    <row r="299" spans="34:40" ht="14.25" customHeight="1">
      <c r="AH299" s="34" t="s">
        <v>220</v>
      </c>
      <c r="AI299" s="34" t="s">
        <v>229</v>
      </c>
      <c r="AJ299" s="34" t="s">
        <v>226</v>
      </c>
      <c r="AK299" s="34" t="s">
        <v>197</v>
      </c>
      <c r="AL299" s="34" t="s">
        <v>210</v>
      </c>
      <c r="AM299" s="34" t="s">
        <v>211</v>
      </c>
      <c r="AN299" s="2">
        <f t="shared" si="38"/>
        <v>477</v>
      </c>
    </row>
    <row r="300" spans="34:40" ht="14.25" customHeight="1">
      <c r="AH300" s="34" t="s">
        <v>220</v>
      </c>
      <c r="AI300" s="34" t="s">
        <v>229</v>
      </c>
      <c r="AJ300" s="34" t="s">
        <v>226</v>
      </c>
      <c r="AK300" s="34" t="s">
        <v>197</v>
      </c>
      <c r="AL300" s="34" t="s">
        <v>210</v>
      </c>
      <c r="AM300" s="34" t="s">
        <v>209</v>
      </c>
      <c r="AN300" s="2">
        <f t="shared" si="38"/>
        <v>478</v>
      </c>
    </row>
    <row r="301" spans="34:40" ht="14.25" customHeight="1">
      <c r="AH301" s="34" t="s">
        <v>220</v>
      </c>
      <c r="AI301" s="34" t="s">
        <v>229</v>
      </c>
      <c r="AJ301" s="34" t="s">
        <v>226</v>
      </c>
      <c r="AK301" s="34" t="s">
        <v>197</v>
      </c>
      <c r="AL301" s="34" t="s">
        <v>212</v>
      </c>
      <c r="AM301" s="34" t="s">
        <v>196</v>
      </c>
      <c r="AN301" s="2">
        <f t="shared" si="38"/>
        <v>479</v>
      </c>
    </row>
    <row r="302" spans="34:40" ht="14.25" customHeight="1">
      <c r="AH302" s="34" t="s">
        <v>220</v>
      </c>
      <c r="AI302" s="34" t="s">
        <v>229</v>
      </c>
      <c r="AJ302" s="34" t="s">
        <v>226</v>
      </c>
      <c r="AK302" s="34" t="s">
        <v>197</v>
      </c>
      <c r="AL302" s="34" t="s">
        <v>213</v>
      </c>
      <c r="AM302" s="34" t="s">
        <v>196</v>
      </c>
      <c r="AN302" s="2">
        <f t="shared" si="38"/>
        <v>480</v>
      </c>
    </row>
    <row r="303" spans="34:40" ht="14.25" customHeight="1">
      <c r="AH303" s="34" t="s">
        <v>220</v>
      </c>
      <c r="AI303" s="34" t="s">
        <v>229</v>
      </c>
      <c r="AJ303" s="34" t="s">
        <v>228</v>
      </c>
      <c r="AK303" s="336" t="s">
        <v>197</v>
      </c>
      <c r="AL303" s="336" t="s">
        <v>198</v>
      </c>
      <c r="AM303" s="336" t="s">
        <v>196</v>
      </c>
      <c r="AN303" s="2">
        <f t="shared" si="38"/>
        <v>481</v>
      </c>
    </row>
    <row r="304" spans="34:40" ht="14.25" customHeight="1">
      <c r="AH304" s="34" t="s">
        <v>220</v>
      </c>
      <c r="AI304" s="34" t="s">
        <v>229</v>
      </c>
      <c r="AJ304" s="34" t="s">
        <v>228</v>
      </c>
      <c r="AK304" s="34" t="s">
        <v>197</v>
      </c>
      <c r="AL304" s="34" t="s">
        <v>199</v>
      </c>
      <c r="AM304" s="34" t="s">
        <v>196</v>
      </c>
      <c r="AN304" s="2">
        <f t="shared" si="38"/>
        <v>482</v>
      </c>
    </row>
    <row r="305" spans="34:40" ht="14.25" customHeight="1">
      <c r="AH305" s="34" t="s">
        <v>220</v>
      </c>
      <c r="AI305" s="34" t="s">
        <v>229</v>
      </c>
      <c r="AJ305" s="34" t="s">
        <v>228</v>
      </c>
      <c r="AK305" s="34" t="s">
        <v>197</v>
      </c>
      <c r="AL305" s="34" t="s">
        <v>200</v>
      </c>
      <c r="AM305" s="34" t="s">
        <v>196</v>
      </c>
      <c r="AN305" s="2">
        <f t="shared" si="38"/>
        <v>483</v>
      </c>
    </row>
    <row r="306" spans="34:40" ht="14.25" customHeight="1">
      <c r="AH306" s="34" t="s">
        <v>220</v>
      </c>
      <c r="AI306" s="34" t="s">
        <v>229</v>
      </c>
      <c r="AJ306" s="34" t="s">
        <v>228</v>
      </c>
      <c r="AK306" s="34" t="s">
        <v>197</v>
      </c>
      <c r="AL306" s="34" t="s">
        <v>201</v>
      </c>
      <c r="AM306" s="34" t="s">
        <v>196</v>
      </c>
      <c r="AN306" s="2">
        <f t="shared" si="38"/>
        <v>484</v>
      </c>
    </row>
    <row r="307" spans="34:40" ht="14.25" customHeight="1">
      <c r="AH307" s="34" t="s">
        <v>220</v>
      </c>
      <c r="AI307" s="34" t="s">
        <v>229</v>
      </c>
      <c r="AJ307" s="34" t="s">
        <v>228</v>
      </c>
      <c r="AK307" s="34" t="s">
        <v>197</v>
      </c>
      <c r="AL307" s="34" t="s">
        <v>202</v>
      </c>
      <c r="AM307" s="34" t="s">
        <v>196</v>
      </c>
      <c r="AN307" s="2">
        <f t="shared" si="38"/>
        <v>485</v>
      </c>
    </row>
    <row r="308" spans="34:40" ht="14.25" customHeight="1">
      <c r="AH308" s="34" t="s">
        <v>220</v>
      </c>
      <c r="AI308" s="34" t="s">
        <v>229</v>
      </c>
      <c r="AJ308" s="34" t="s">
        <v>228</v>
      </c>
      <c r="AK308" s="34" t="s">
        <v>197</v>
      </c>
      <c r="AL308" s="34" t="s">
        <v>203</v>
      </c>
      <c r="AM308" s="34" t="s">
        <v>196</v>
      </c>
      <c r="AN308" s="2">
        <f t="shared" si="38"/>
        <v>486</v>
      </c>
    </row>
    <row r="309" spans="34:40" ht="14.25" customHeight="1">
      <c r="AH309" s="34" t="s">
        <v>220</v>
      </c>
      <c r="AI309" s="34" t="s">
        <v>229</v>
      </c>
      <c r="AJ309" s="34" t="s">
        <v>228</v>
      </c>
      <c r="AK309" s="34" t="s">
        <v>197</v>
      </c>
      <c r="AL309" s="34" t="s">
        <v>204</v>
      </c>
      <c r="AM309" s="34" t="s">
        <v>196</v>
      </c>
      <c r="AN309" s="2">
        <f t="shared" si="38"/>
        <v>487</v>
      </c>
    </row>
    <row r="310" spans="34:40" ht="14.25" customHeight="1">
      <c r="AH310" s="34" t="s">
        <v>220</v>
      </c>
      <c r="AI310" s="34" t="s">
        <v>229</v>
      </c>
      <c r="AJ310" s="34" t="s">
        <v>228</v>
      </c>
      <c r="AK310" s="34" t="s">
        <v>197</v>
      </c>
      <c r="AL310" s="34" t="s">
        <v>205</v>
      </c>
      <c r="AM310" s="34" t="s">
        <v>196</v>
      </c>
      <c r="AN310" s="2">
        <f t="shared" si="38"/>
        <v>488</v>
      </c>
    </row>
    <row r="311" spans="34:40" ht="14.25" customHeight="1">
      <c r="AH311" s="34" t="s">
        <v>220</v>
      </c>
      <c r="AI311" s="34" t="s">
        <v>229</v>
      </c>
      <c r="AJ311" s="34" t="s">
        <v>228</v>
      </c>
      <c r="AK311" s="34"/>
      <c r="AL311" s="34"/>
      <c r="AM311" s="34"/>
      <c r="AN311" s="2">
        <f t="shared" si="38"/>
        <v>489</v>
      </c>
    </row>
    <row r="312" spans="34:40" ht="14.25" customHeight="1">
      <c r="AH312" s="34" t="s">
        <v>220</v>
      </c>
      <c r="AI312" s="34" t="s">
        <v>229</v>
      </c>
      <c r="AJ312" s="34" t="s">
        <v>228</v>
      </c>
      <c r="AK312" s="34"/>
      <c r="AL312" s="34"/>
      <c r="AM312" s="34"/>
      <c r="AN312" s="2">
        <f t="shared" si="38"/>
        <v>490</v>
      </c>
    </row>
    <row r="313" spans="34:40" ht="14.25" customHeight="1">
      <c r="AH313" s="34" t="s">
        <v>220</v>
      </c>
      <c r="AI313" s="34" t="s">
        <v>229</v>
      </c>
      <c r="AJ313" s="34" t="s">
        <v>228</v>
      </c>
      <c r="AK313" s="34"/>
      <c r="AL313" s="34"/>
      <c r="AM313" s="34"/>
      <c r="AN313" s="2">
        <f t="shared" si="38"/>
        <v>491</v>
      </c>
    </row>
    <row r="314" spans="34:40" ht="14.25" customHeight="1">
      <c r="AH314" s="34" t="s">
        <v>220</v>
      </c>
      <c r="AI314" s="34" t="s">
        <v>229</v>
      </c>
      <c r="AJ314" s="34" t="s">
        <v>228</v>
      </c>
      <c r="AK314" s="34"/>
      <c r="AL314" s="34"/>
      <c r="AM314" s="34"/>
      <c r="AN314" s="2">
        <f t="shared" si="38"/>
        <v>492</v>
      </c>
    </row>
    <row r="315" spans="34:40" ht="14.25" customHeight="1">
      <c r="AH315" s="34" t="s">
        <v>220</v>
      </c>
      <c r="AI315" s="34" t="s">
        <v>229</v>
      </c>
      <c r="AJ315" s="34" t="s">
        <v>228</v>
      </c>
      <c r="AK315" s="34" t="s">
        <v>197</v>
      </c>
      <c r="AL315" s="34" t="s">
        <v>206</v>
      </c>
      <c r="AM315" s="34" t="s">
        <v>196</v>
      </c>
      <c r="AN315" s="2">
        <f t="shared" si="38"/>
        <v>493</v>
      </c>
    </row>
    <row r="316" spans="34:40" ht="14.25" customHeight="1">
      <c r="AH316" s="34" t="s">
        <v>220</v>
      </c>
      <c r="AI316" s="34" t="s">
        <v>229</v>
      </c>
      <c r="AJ316" s="34" t="s">
        <v>228</v>
      </c>
      <c r="AK316" s="34" t="s">
        <v>197</v>
      </c>
      <c r="AL316" s="34" t="s">
        <v>207</v>
      </c>
      <c r="AM316" s="34" t="s">
        <v>208</v>
      </c>
      <c r="AN316" s="2">
        <f t="shared" si="38"/>
        <v>494</v>
      </c>
    </row>
    <row r="317" spans="34:40" ht="14.25" customHeight="1">
      <c r="AH317" s="34" t="s">
        <v>220</v>
      </c>
      <c r="AI317" s="34" t="s">
        <v>229</v>
      </c>
      <c r="AJ317" s="34" t="s">
        <v>228</v>
      </c>
      <c r="AK317" s="34" t="s">
        <v>197</v>
      </c>
      <c r="AL317" s="34" t="s">
        <v>207</v>
      </c>
      <c r="AM317" s="34" t="s">
        <v>209</v>
      </c>
      <c r="AN317" s="2">
        <f t="shared" si="38"/>
        <v>495</v>
      </c>
    </row>
    <row r="318" spans="34:40" ht="14.25" customHeight="1">
      <c r="AH318" s="34" t="s">
        <v>220</v>
      </c>
      <c r="AI318" s="34" t="s">
        <v>229</v>
      </c>
      <c r="AJ318" s="34" t="s">
        <v>228</v>
      </c>
      <c r="AK318" s="34" t="s">
        <v>197</v>
      </c>
      <c r="AL318" s="34" t="s">
        <v>210</v>
      </c>
      <c r="AM318" s="34" t="s">
        <v>208</v>
      </c>
      <c r="AN318" s="2">
        <f t="shared" si="38"/>
        <v>496</v>
      </c>
    </row>
    <row r="319" spans="34:40" ht="14.25" customHeight="1">
      <c r="AH319" s="34" t="s">
        <v>220</v>
      </c>
      <c r="AI319" s="34" t="s">
        <v>229</v>
      </c>
      <c r="AJ319" s="34" t="s">
        <v>228</v>
      </c>
      <c r="AK319" s="34" t="s">
        <v>197</v>
      </c>
      <c r="AL319" s="34" t="s">
        <v>210</v>
      </c>
      <c r="AM319" s="34" t="s">
        <v>211</v>
      </c>
      <c r="AN319" s="2">
        <f t="shared" si="38"/>
        <v>497</v>
      </c>
    </row>
    <row r="320" spans="34:40" ht="14.25" customHeight="1">
      <c r="AH320" s="34" t="s">
        <v>220</v>
      </c>
      <c r="AI320" s="34" t="s">
        <v>229</v>
      </c>
      <c r="AJ320" s="34" t="s">
        <v>228</v>
      </c>
      <c r="AK320" s="34" t="s">
        <v>197</v>
      </c>
      <c r="AL320" s="34" t="s">
        <v>210</v>
      </c>
      <c r="AM320" s="34" t="s">
        <v>209</v>
      </c>
      <c r="AN320" s="2">
        <f t="shared" si="38"/>
        <v>498</v>
      </c>
    </row>
    <row r="321" spans="34:40" ht="14.25" customHeight="1">
      <c r="AH321" s="34" t="s">
        <v>220</v>
      </c>
      <c r="AI321" s="34" t="s">
        <v>229</v>
      </c>
      <c r="AJ321" s="34" t="s">
        <v>228</v>
      </c>
      <c r="AK321" s="34" t="s">
        <v>197</v>
      </c>
      <c r="AL321" s="34" t="s">
        <v>212</v>
      </c>
      <c r="AM321" s="34" t="s">
        <v>196</v>
      </c>
      <c r="AN321" s="2">
        <f t="shared" si="38"/>
        <v>499</v>
      </c>
    </row>
    <row r="322" spans="34:40" ht="14.25" customHeight="1">
      <c r="AH322" s="34" t="s">
        <v>220</v>
      </c>
      <c r="AI322" s="34" t="s">
        <v>229</v>
      </c>
      <c r="AJ322" s="34" t="s">
        <v>228</v>
      </c>
      <c r="AK322" s="34" t="s">
        <v>197</v>
      </c>
      <c r="AL322" s="34" t="s">
        <v>213</v>
      </c>
      <c r="AM322" s="34" t="s">
        <v>196</v>
      </c>
      <c r="AN322" s="2">
        <f t="shared" si="38"/>
        <v>500</v>
      </c>
    </row>
    <row r="323" spans="34:40" ht="14.25" customHeight="1">
      <c r="AN323" s="2"/>
    </row>
    <row r="324" spans="34:40" ht="14.25" customHeight="1">
      <c r="AN324" s="2"/>
    </row>
    <row r="325" spans="34:40" ht="14.25" customHeight="1">
      <c r="AN325" s="2"/>
    </row>
    <row r="326" spans="34:40" ht="14.25" customHeight="1">
      <c r="AN326" s="2"/>
    </row>
    <row r="327" spans="34:40" ht="14.25" customHeight="1">
      <c r="AN327" s="2"/>
    </row>
    <row r="328" spans="34:40" ht="14.25" customHeight="1">
      <c r="AN328" s="2"/>
    </row>
    <row r="329" spans="34:40" ht="14.25" customHeight="1">
      <c r="AN329" s="2"/>
    </row>
    <row r="330" spans="34:40" ht="14.25" customHeight="1">
      <c r="AN330" s="2"/>
    </row>
    <row r="331" spans="34:40" ht="14.25" customHeight="1">
      <c r="AN331" s="2"/>
    </row>
    <row r="332" spans="34:40" ht="14.25" customHeight="1">
      <c r="AN332" s="2"/>
    </row>
    <row r="333" spans="34:40" ht="14.25" customHeight="1">
      <c r="AN333" s="2"/>
    </row>
    <row r="334" spans="34:40" ht="14.25" customHeight="1">
      <c r="AN334" s="2"/>
    </row>
    <row r="335" spans="34:40" ht="14.25" customHeight="1">
      <c r="AN335" s="2"/>
    </row>
    <row r="336" spans="34:40" ht="14.25" customHeight="1">
      <c r="AN336" s="2"/>
    </row>
    <row r="337" spans="40:40" ht="14.25" customHeight="1">
      <c r="AN337" s="2"/>
    </row>
    <row r="338" spans="40:40" ht="14.25" customHeight="1">
      <c r="AN338" s="2"/>
    </row>
    <row r="339" spans="40:40" ht="14.25" customHeight="1">
      <c r="AN339" s="2"/>
    </row>
    <row r="340" spans="40:40" ht="14.25" customHeight="1">
      <c r="AN340" s="2"/>
    </row>
    <row r="341" spans="40:40" ht="14.25" customHeight="1">
      <c r="AN341" s="2"/>
    </row>
    <row r="342" spans="40:40" ht="14.25" customHeight="1">
      <c r="AN342" s="2"/>
    </row>
    <row r="343" spans="40:40" ht="14.25" customHeight="1">
      <c r="AN343" s="2"/>
    </row>
    <row r="344" spans="40:40" ht="14.25" customHeight="1">
      <c r="AN344" s="2"/>
    </row>
    <row r="345" spans="40:40" ht="14.25" customHeight="1">
      <c r="AN345" s="2"/>
    </row>
    <row r="346" spans="40:40" ht="14.25" customHeight="1">
      <c r="AN346" s="2"/>
    </row>
    <row r="347" spans="40:40" ht="14.25" customHeight="1">
      <c r="AN347" s="2"/>
    </row>
    <row r="348" spans="40:40" ht="14.25" customHeight="1">
      <c r="AN348" s="2"/>
    </row>
    <row r="349" spans="40:40" ht="14.25" customHeight="1">
      <c r="AN349" s="2"/>
    </row>
    <row r="350" spans="40:40" ht="14.25" customHeight="1">
      <c r="AN350" s="2"/>
    </row>
    <row r="351" spans="40:40" ht="14.25" customHeight="1">
      <c r="AN351" s="2"/>
    </row>
    <row r="352" spans="40:40" ht="14.25" customHeight="1">
      <c r="AN352" s="2"/>
    </row>
    <row r="353" spans="40:40" ht="14.25" customHeight="1">
      <c r="AN353" s="2"/>
    </row>
    <row r="354" spans="40:40" ht="14.25" customHeight="1">
      <c r="AN354" s="2"/>
    </row>
    <row r="355" spans="40:40" ht="14.25" customHeight="1">
      <c r="AN355" s="2"/>
    </row>
    <row r="356" spans="40:40" ht="14.25" customHeight="1">
      <c r="AN356" s="2"/>
    </row>
    <row r="357" spans="40:40" ht="14.25" customHeight="1">
      <c r="AN357" s="2"/>
    </row>
    <row r="358" spans="40:40" ht="14.25" customHeight="1">
      <c r="AN358" s="2"/>
    </row>
    <row r="359" spans="40:40" ht="14.25" customHeight="1">
      <c r="AN359" s="2"/>
    </row>
    <row r="360" spans="40:40" ht="14.25" customHeight="1">
      <c r="AN360" s="2"/>
    </row>
    <row r="361" spans="40:40" ht="14.25" customHeight="1">
      <c r="AN361" s="2"/>
    </row>
    <row r="362" spans="40:40" ht="14.25" customHeight="1">
      <c r="AN362" s="2"/>
    </row>
    <row r="363" spans="40:40" ht="14.25" customHeight="1">
      <c r="AN363" s="2"/>
    </row>
    <row r="364" spans="40:40" ht="14.25" customHeight="1">
      <c r="AN364" s="2"/>
    </row>
    <row r="365" spans="40:40" ht="14.25" customHeight="1">
      <c r="AN365" s="2"/>
    </row>
    <row r="366" spans="40:40" ht="14.25" customHeight="1">
      <c r="AN366" s="2"/>
    </row>
    <row r="367" spans="40:40" ht="14.25" customHeight="1">
      <c r="AN367" s="2"/>
    </row>
    <row r="368" spans="40:40" ht="14.25" customHeight="1">
      <c r="AN368" s="2"/>
    </row>
    <row r="369" spans="40:40" ht="14.25" customHeight="1">
      <c r="AN369" s="2"/>
    </row>
    <row r="370" spans="40:40" ht="14.25" customHeight="1">
      <c r="AN370" s="2"/>
    </row>
    <row r="371" spans="40:40" ht="14.25" customHeight="1">
      <c r="AN371" s="2"/>
    </row>
    <row r="372" spans="40:40" ht="14.25" customHeight="1">
      <c r="AN372" s="2"/>
    </row>
    <row r="373" spans="40:40" ht="14.25" customHeight="1">
      <c r="AN373" s="2"/>
    </row>
    <row r="374" spans="40:40" ht="14.25" customHeight="1">
      <c r="AN374" s="2"/>
    </row>
    <row r="375" spans="40:40" ht="14.25" customHeight="1">
      <c r="AN375" s="2"/>
    </row>
    <row r="376" spans="40:40" ht="14.25" customHeight="1">
      <c r="AN376" s="2"/>
    </row>
    <row r="377" spans="40:40" ht="14.25" customHeight="1">
      <c r="AN377" s="2"/>
    </row>
    <row r="378" spans="40:40" ht="14.25" customHeight="1">
      <c r="AN378" s="2"/>
    </row>
    <row r="379" spans="40:40" ht="14.25" customHeight="1">
      <c r="AN379" s="2"/>
    </row>
    <row r="380" spans="40:40" ht="14.25" customHeight="1">
      <c r="AN380" s="2"/>
    </row>
    <row r="381" spans="40:40" ht="14.25" customHeight="1">
      <c r="AN381" s="2"/>
    </row>
    <row r="382" spans="40:40" ht="14.25" customHeight="1">
      <c r="AN382" s="2"/>
    </row>
    <row r="383" spans="40:40" ht="14.25" customHeight="1">
      <c r="AN383" s="2"/>
    </row>
    <row r="384" spans="40:40" ht="14.25" customHeight="1">
      <c r="AN384" s="2"/>
    </row>
    <row r="385" spans="40:40" ht="14.25" customHeight="1">
      <c r="AN385" s="2"/>
    </row>
    <row r="386" spans="40:40" ht="14.25" customHeight="1">
      <c r="AN386" s="2"/>
    </row>
    <row r="387" spans="40:40" ht="14.25" customHeight="1">
      <c r="AN387" s="2"/>
    </row>
    <row r="388" spans="40:40" ht="14.25" customHeight="1">
      <c r="AN388" s="2"/>
    </row>
    <row r="389" spans="40:40" ht="14.25" customHeight="1">
      <c r="AN389" s="2"/>
    </row>
    <row r="390" spans="40:40" ht="14.25" customHeight="1">
      <c r="AN390" s="2"/>
    </row>
    <row r="391" spans="40:40" ht="14.25" customHeight="1">
      <c r="AN391" s="2"/>
    </row>
    <row r="392" spans="40:40" ht="14.25" customHeight="1">
      <c r="AN392" s="2"/>
    </row>
    <row r="393" spans="40:40" ht="14.25" customHeight="1">
      <c r="AN393" s="2"/>
    </row>
    <row r="394" spans="40:40" ht="14.25" customHeight="1">
      <c r="AN394" s="2"/>
    </row>
    <row r="395" spans="40:40" ht="14.25" customHeight="1">
      <c r="AN395" s="2"/>
    </row>
    <row r="396" spans="40:40" ht="14.25" customHeight="1">
      <c r="AN396" s="2"/>
    </row>
    <row r="397" spans="40:40" ht="14.25" customHeight="1">
      <c r="AN397" s="2"/>
    </row>
    <row r="398" spans="40:40" ht="14.25" customHeight="1">
      <c r="AN398" s="2"/>
    </row>
    <row r="399" spans="40:40" ht="14.25" customHeight="1">
      <c r="AN399" s="2"/>
    </row>
    <row r="400" spans="40:40" ht="14.25" customHeight="1">
      <c r="AN400" s="2"/>
    </row>
    <row r="401" spans="40:40" ht="14.25" customHeight="1">
      <c r="AN401" s="2"/>
    </row>
    <row r="402" spans="40:40" ht="14.25" customHeight="1">
      <c r="AN402" s="2"/>
    </row>
    <row r="403" spans="40:40" ht="14.25" customHeight="1">
      <c r="AN403" s="2"/>
    </row>
    <row r="404" spans="40:40" ht="14.25" customHeight="1">
      <c r="AN404" s="2"/>
    </row>
    <row r="405" spans="40:40" ht="14.25" customHeight="1">
      <c r="AN405" s="2"/>
    </row>
    <row r="406" spans="40:40" ht="14.25" customHeight="1">
      <c r="AN406" s="2"/>
    </row>
    <row r="407" spans="40:40" ht="14.25" customHeight="1">
      <c r="AN407" s="2"/>
    </row>
    <row r="408" spans="40:40" ht="14.25" customHeight="1">
      <c r="AN408" s="2"/>
    </row>
    <row r="409" spans="40:40" ht="14.25" customHeight="1">
      <c r="AN409" s="2"/>
    </row>
    <row r="410" spans="40:40" ht="14.25" customHeight="1">
      <c r="AN410" s="2"/>
    </row>
    <row r="411" spans="40:40" ht="14.25" customHeight="1">
      <c r="AN411" s="2"/>
    </row>
    <row r="412" spans="40:40" ht="14.25" customHeight="1">
      <c r="AN412" s="2"/>
    </row>
    <row r="413" spans="40:40" ht="14.25" customHeight="1">
      <c r="AN413" s="2"/>
    </row>
    <row r="414" spans="40:40" ht="14.25" customHeight="1">
      <c r="AN414" s="2"/>
    </row>
    <row r="415" spans="40:40" ht="14.25" customHeight="1">
      <c r="AN415" s="2"/>
    </row>
    <row r="416" spans="40:40" ht="14.25" customHeight="1">
      <c r="AN416" s="2"/>
    </row>
    <row r="417" spans="40:40" ht="14.25" customHeight="1">
      <c r="AN417" s="2"/>
    </row>
    <row r="418" spans="40:40" ht="14.25" customHeight="1">
      <c r="AN418" s="2"/>
    </row>
    <row r="419" spans="40:40" ht="14.25" customHeight="1">
      <c r="AN419" s="2"/>
    </row>
    <row r="420" spans="40:40" ht="14.25" customHeight="1">
      <c r="AN420" s="2"/>
    </row>
    <row r="421" spans="40:40" ht="14.25" customHeight="1">
      <c r="AN421" s="2"/>
    </row>
    <row r="422" spans="40:40" ht="14.25" customHeight="1">
      <c r="AN422" s="2"/>
    </row>
    <row r="423" spans="40:40" ht="14.25" customHeight="1">
      <c r="AN423" s="2"/>
    </row>
    <row r="424" spans="40:40" ht="14.25" customHeight="1">
      <c r="AN424" s="2"/>
    </row>
    <row r="425" spans="40:40" ht="14.25" customHeight="1">
      <c r="AN425" s="2"/>
    </row>
    <row r="426" spans="40:40" ht="14.25" customHeight="1">
      <c r="AN426" s="2"/>
    </row>
    <row r="427" spans="40:40" ht="14.25" customHeight="1">
      <c r="AN427" s="2"/>
    </row>
    <row r="428" spans="40:40" ht="14.25" customHeight="1">
      <c r="AN428" s="2"/>
    </row>
    <row r="429" spans="40:40" ht="14.25" customHeight="1">
      <c r="AN429" s="2"/>
    </row>
    <row r="430" spans="40:40" ht="14.25" customHeight="1">
      <c r="AN430" s="2"/>
    </row>
    <row r="431" spans="40:40" ht="14.25" customHeight="1">
      <c r="AN431" s="2"/>
    </row>
    <row r="432" spans="40:40" ht="14.25" customHeight="1">
      <c r="AN432" s="2"/>
    </row>
    <row r="433" spans="40:40" ht="14.25" customHeight="1">
      <c r="AN433" s="2"/>
    </row>
    <row r="434" spans="40:40" ht="14.25" customHeight="1">
      <c r="AN434" s="2"/>
    </row>
    <row r="435" spans="40:40" ht="14.25" customHeight="1">
      <c r="AN435" s="2"/>
    </row>
    <row r="436" spans="40:40" ht="14.25" customHeight="1">
      <c r="AN436" s="2"/>
    </row>
    <row r="437" spans="40:40" ht="14.25" customHeight="1">
      <c r="AN437" s="2"/>
    </row>
    <row r="438" spans="40:40" ht="14.25" customHeight="1">
      <c r="AN438" s="2"/>
    </row>
    <row r="439" spans="40:40" ht="14.25" customHeight="1">
      <c r="AN439" s="2"/>
    </row>
    <row r="440" spans="40:40" ht="14.25" customHeight="1">
      <c r="AN440" s="2"/>
    </row>
    <row r="441" spans="40:40" ht="14.25" customHeight="1">
      <c r="AN441" s="2"/>
    </row>
    <row r="442" spans="40:40" ht="14.25" customHeight="1">
      <c r="AN442" s="2"/>
    </row>
    <row r="443" spans="40:40" ht="14.25" customHeight="1">
      <c r="AN443" s="2"/>
    </row>
    <row r="444" spans="40:40" ht="14.25" customHeight="1">
      <c r="AN444" s="2"/>
    </row>
    <row r="445" spans="40:40" ht="14.25" customHeight="1">
      <c r="AN445" s="2"/>
    </row>
    <row r="446" spans="40:40" ht="14.25" customHeight="1">
      <c r="AN446" s="2"/>
    </row>
    <row r="447" spans="40:40" ht="14.25" customHeight="1">
      <c r="AN447" s="2"/>
    </row>
    <row r="448" spans="40:40" ht="14.25" customHeight="1">
      <c r="AN448" s="2"/>
    </row>
    <row r="449" spans="40:40" ht="14.25" customHeight="1">
      <c r="AN449" s="2"/>
    </row>
    <row r="450" spans="40:40" ht="14.25" customHeight="1">
      <c r="AN450" s="2"/>
    </row>
    <row r="451" spans="40:40" ht="14.25" customHeight="1">
      <c r="AN451" s="2"/>
    </row>
    <row r="452" spans="40:40" ht="14.25" customHeight="1">
      <c r="AN452" s="2"/>
    </row>
    <row r="453" spans="40:40" ht="14.25" customHeight="1">
      <c r="AN453" s="2"/>
    </row>
    <row r="454" spans="40:40" ht="14.25" customHeight="1">
      <c r="AN454" s="2"/>
    </row>
    <row r="455" spans="40:40" ht="14.25" customHeight="1">
      <c r="AN455" s="2"/>
    </row>
    <row r="456" spans="40:40" ht="14.25" customHeight="1">
      <c r="AN456" s="2"/>
    </row>
    <row r="457" spans="40:40" ht="14.25" customHeight="1">
      <c r="AN457" s="2"/>
    </row>
    <row r="458" spans="40:40" ht="14.25" customHeight="1">
      <c r="AN458" s="2"/>
    </row>
    <row r="459" spans="40:40" ht="14.25" customHeight="1">
      <c r="AN459" s="2"/>
    </row>
    <row r="460" spans="40:40" ht="14.25" customHeight="1">
      <c r="AN460" s="2"/>
    </row>
    <row r="461" spans="40:40" ht="14.25" customHeight="1">
      <c r="AN461" s="2"/>
    </row>
    <row r="462" spans="40:40" ht="14.25" customHeight="1">
      <c r="AN462" s="2"/>
    </row>
    <row r="463" spans="40:40" ht="14.25" customHeight="1">
      <c r="AN463" s="2"/>
    </row>
    <row r="464" spans="40:40" ht="14.25" customHeight="1">
      <c r="AN464" s="2"/>
    </row>
    <row r="465" spans="40:40" ht="14.25" customHeight="1">
      <c r="AN465" s="2"/>
    </row>
    <row r="466" spans="40:40" ht="14.25" customHeight="1">
      <c r="AN466" s="2"/>
    </row>
    <row r="467" spans="40:40" ht="14.25" customHeight="1">
      <c r="AN467" s="2"/>
    </row>
    <row r="468" spans="40:40" ht="14.25" customHeight="1">
      <c r="AN468" s="2"/>
    </row>
    <row r="469" spans="40:40" ht="14.25" customHeight="1">
      <c r="AN469" s="2"/>
    </row>
    <row r="470" spans="40:40" ht="14.25" customHeight="1">
      <c r="AN470" s="2"/>
    </row>
    <row r="471" spans="40:40" ht="14.25" customHeight="1">
      <c r="AN471" s="2"/>
    </row>
    <row r="472" spans="40:40" ht="14.25" customHeight="1">
      <c r="AN472" s="2"/>
    </row>
    <row r="473" spans="40:40" ht="14.25" customHeight="1">
      <c r="AN473" s="2"/>
    </row>
    <row r="474" spans="40:40" ht="14.25" customHeight="1">
      <c r="AN474" s="2"/>
    </row>
    <row r="475" spans="40:40" ht="14.25" customHeight="1">
      <c r="AN475" s="2"/>
    </row>
    <row r="476" spans="40:40" ht="14.25" customHeight="1">
      <c r="AN476" s="2"/>
    </row>
    <row r="477" spans="40:40" ht="14.25" customHeight="1">
      <c r="AN477" s="2"/>
    </row>
    <row r="478" spans="40:40" ht="14.25" customHeight="1">
      <c r="AN478" s="2"/>
    </row>
    <row r="479" spans="40:40" ht="14.25" customHeight="1">
      <c r="AN479" s="2"/>
    </row>
    <row r="480" spans="40:40" ht="14.25" customHeight="1">
      <c r="AN480" s="2"/>
    </row>
    <row r="481" spans="40:40" ht="14.25" customHeight="1">
      <c r="AN481" s="2"/>
    </row>
    <row r="482" spans="40:40" ht="14.25" customHeight="1">
      <c r="AN482" s="2"/>
    </row>
    <row r="483" spans="40:40" ht="14.25" customHeight="1">
      <c r="AN483" s="2"/>
    </row>
    <row r="484" spans="40:40" ht="14.25" customHeight="1">
      <c r="AN484" s="2"/>
    </row>
    <row r="485" spans="40:40" ht="14.25" customHeight="1">
      <c r="AN485" s="2"/>
    </row>
    <row r="486" spans="40:40" ht="14.25" customHeight="1">
      <c r="AN486" s="2"/>
    </row>
    <row r="487" spans="40:40" ht="14.25" customHeight="1">
      <c r="AN487" s="2"/>
    </row>
    <row r="488" spans="40:40" ht="14.25" customHeight="1">
      <c r="AN488" s="2"/>
    </row>
    <row r="489" spans="40:40" ht="14.25" customHeight="1">
      <c r="AN489" s="2"/>
    </row>
    <row r="490" spans="40:40" ht="14.25" customHeight="1">
      <c r="AN490" s="2"/>
    </row>
    <row r="491" spans="40:40" ht="14.25" customHeight="1">
      <c r="AN491" s="2"/>
    </row>
    <row r="492" spans="40:40" ht="14.25" customHeight="1">
      <c r="AN492" s="2"/>
    </row>
    <row r="493" spans="40:40" ht="14.25" customHeight="1">
      <c r="AN493" s="2"/>
    </row>
    <row r="494" spans="40:40" ht="14.25" customHeight="1">
      <c r="AN494" s="2"/>
    </row>
    <row r="495" spans="40:40" ht="14.25" customHeight="1">
      <c r="AN495" s="2"/>
    </row>
    <row r="496" spans="40:40" ht="14.25" customHeight="1">
      <c r="AN496" s="2"/>
    </row>
    <row r="497" spans="40:40" ht="14.25" customHeight="1">
      <c r="AN497" s="2"/>
    </row>
    <row r="498" spans="40:40" ht="14.25" customHeight="1">
      <c r="AN498" s="2"/>
    </row>
    <row r="499" spans="40:40" ht="14.25" customHeight="1">
      <c r="AN499" s="2"/>
    </row>
    <row r="500" spans="40:40" ht="14.25" customHeight="1">
      <c r="AN500" s="2"/>
    </row>
    <row r="501" spans="40:40" ht="14.25" customHeight="1">
      <c r="AN501" s="2"/>
    </row>
    <row r="502" spans="40:40" ht="14.25" customHeight="1">
      <c r="AN502" s="2"/>
    </row>
    <row r="503" spans="40:40" ht="14.25" customHeight="1">
      <c r="AN503" s="2"/>
    </row>
    <row r="504" spans="40:40" ht="14.25" customHeight="1">
      <c r="AN504" s="2"/>
    </row>
    <row r="505" spans="40:40" ht="14.25" customHeight="1">
      <c r="AN505" s="2"/>
    </row>
    <row r="506" spans="40:40" ht="14.25" customHeight="1">
      <c r="AN506" s="2"/>
    </row>
    <row r="507" spans="40:40" ht="14.25" customHeight="1">
      <c r="AN507" s="2"/>
    </row>
    <row r="508" spans="40:40" ht="14.25" customHeight="1">
      <c r="AN508" s="2"/>
    </row>
    <row r="509" spans="40:40" ht="14.25" customHeight="1">
      <c r="AN509" s="2"/>
    </row>
    <row r="510" spans="40:40" ht="14.25" customHeight="1">
      <c r="AN510" s="2"/>
    </row>
    <row r="511" spans="40:40" ht="14.25" customHeight="1">
      <c r="AN511" s="2"/>
    </row>
    <row r="512" spans="40:40" ht="14.25" customHeight="1">
      <c r="AN512" s="2"/>
    </row>
    <row r="513" spans="40:40" ht="14.25" customHeight="1">
      <c r="AN513" s="2"/>
    </row>
    <row r="514" spans="40:40" ht="14.25" customHeight="1">
      <c r="AN514" s="2"/>
    </row>
    <row r="515" spans="40:40" ht="14.25" customHeight="1">
      <c r="AN515" s="2"/>
    </row>
    <row r="516" spans="40:40" ht="14.25" customHeight="1">
      <c r="AN516" s="2"/>
    </row>
    <row r="517" spans="40:40" ht="14.25" customHeight="1">
      <c r="AN517" s="2"/>
    </row>
    <row r="518" spans="40:40" ht="14.25" customHeight="1">
      <c r="AN518" s="2"/>
    </row>
    <row r="519" spans="40:40" ht="14.25" customHeight="1">
      <c r="AN519" s="2"/>
    </row>
    <row r="520" spans="40:40" ht="14.25" customHeight="1">
      <c r="AN520" s="2"/>
    </row>
    <row r="521" spans="40:40" ht="14.25" customHeight="1">
      <c r="AN521" s="2"/>
    </row>
    <row r="522" spans="40:40" ht="14.25" customHeight="1">
      <c r="AN522" s="2"/>
    </row>
    <row r="523" spans="40:40" ht="14.25" customHeight="1">
      <c r="AN523" s="2"/>
    </row>
    <row r="524" spans="40:40" ht="14.25" customHeight="1">
      <c r="AN524" s="2"/>
    </row>
    <row r="525" spans="40:40" ht="14.25" customHeight="1">
      <c r="AN525" s="2"/>
    </row>
    <row r="526" spans="40:40" ht="14.25" customHeight="1">
      <c r="AN526" s="2"/>
    </row>
    <row r="527" spans="40:40" ht="14.25" customHeight="1">
      <c r="AN527" s="2"/>
    </row>
    <row r="528" spans="40:40" ht="14.25" customHeight="1">
      <c r="AN528" s="2"/>
    </row>
    <row r="529" spans="40:40" ht="14.25" customHeight="1">
      <c r="AN529" s="2"/>
    </row>
    <row r="530" spans="40:40" ht="14.25" customHeight="1">
      <c r="AN530" s="2"/>
    </row>
    <row r="531" spans="40:40" ht="14.25" customHeight="1">
      <c r="AN531" s="2"/>
    </row>
    <row r="532" spans="40:40" ht="14.25" customHeight="1">
      <c r="AN532" s="2"/>
    </row>
    <row r="533" spans="40:40" ht="14.25" customHeight="1">
      <c r="AN533" s="2"/>
    </row>
    <row r="534" spans="40:40" ht="14.25" customHeight="1">
      <c r="AN534" s="2"/>
    </row>
    <row r="535" spans="40:40" ht="14.25" customHeight="1">
      <c r="AN535" s="2"/>
    </row>
    <row r="536" spans="40:40" ht="14.25" customHeight="1">
      <c r="AN536" s="2"/>
    </row>
    <row r="537" spans="40:40" ht="14.25" customHeight="1">
      <c r="AN537" s="2"/>
    </row>
    <row r="538" spans="40:40" ht="14.25" customHeight="1">
      <c r="AN538" s="2"/>
    </row>
    <row r="539" spans="40:40" ht="14.25" customHeight="1">
      <c r="AN539" s="2"/>
    </row>
    <row r="540" spans="40:40" ht="14.25" customHeight="1">
      <c r="AN540" s="2"/>
    </row>
    <row r="541" spans="40:40" ht="14.25" customHeight="1">
      <c r="AN541" s="2"/>
    </row>
    <row r="542" spans="40:40" ht="14.25" customHeight="1">
      <c r="AN542" s="2"/>
    </row>
    <row r="543" spans="40:40" ht="14.25" customHeight="1">
      <c r="AN543" s="2"/>
    </row>
    <row r="544" spans="40:40" ht="14.25" customHeight="1">
      <c r="AN544" s="2"/>
    </row>
    <row r="545" spans="40:40" ht="14.25" customHeight="1">
      <c r="AN545" s="2"/>
    </row>
    <row r="546" spans="40:40" ht="14.25" customHeight="1">
      <c r="AN546" s="2"/>
    </row>
    <row r="547" spans="40:40" ht="14.25" customHeight="1">
      <c r="AN547" s="2"/>
    </row>
    <row r="548" spans="40:40" ht="14.25" customHeight="1">
      <c r="AN548" s="2"/>
    </row>
    <row r="549" spans="40:40" ht="14.25" customHeight="1">
      <c r="AN549" s="2"/>
    </row>
    <row r="550" spans="40:40" ht="14.25" customHeight="1">
      <c r="AN550" s="2"/>
    </row>
    <row r="551" spans="40:40" ht="14.25" customHeight="1">
      <c r="AN551" s="2"/>
    </row>
    <row r="552" spans="40:40" ht="14.25" customHeight="1">
      <c r="AN552" s="2"/>
    </row>
    <row r="553" spans="40:40" ht="14.25" customHeight="1">
      <c r="AN553" s="2"/>
    </row>
    <row r="554" spans="40:40" ht="14.25" customHeight="1">
      <c r="AN554" s="2"/>
    </row>
    <row r="555" spans="40:40" ht="14.25" customHeight="1">
      <c r="AN555" s="2"/>
    </row>
    <row r="556" spans="40:40" ht="14.25" customHeight="1">
      <c r="AN556" s="2"/>
    </row>
    <row r="557" spans="40:40" ht="14.25" customHeight="1">
      <c r="AN557" s="2"/>
    </row>
    <row r="558" spans="40:40" ht="14.25" customHeight="1">
      <c r="AN558" s="2"/>
    </row>
    <row r="559" spans="40:40" ht="14.25" customHeight="1">
      <c r="AN559" s="2"/>
    </row>
    <row r="560" spans="40:40" ht="14.25" customHeight="1">
      <c r="AN560" s="2"/>
    </row>
    <row r="561" spans="40:40" ht="14.25" customHeight="1">
      <c r="AN561" s="2"/>
    </row>
    <row r="562" spans="40:40" ht="14.25" customHeight="1">
      <c r="AN562" s="2"/>
    </row>
    <row r="563" spans="40:40" ht="14.25" customHeight="1">
      <c r="AN563" s="2"/>
    </row>
    <row r="564" spans="40:40" ht="14.25" customHeight="1">
      <c r="AN564" s="2"/>
    </row>
    <row r="565" spans="40:40" ht="14.25" customHeight="1">
      <c r="AN565" s="2"/>
    </row>
    <row r="566" spans="40:40" ht="14.25" customHeight="1">
      <c r="AN566" s="2"/>
    </row>
    <row r="567" spans="40:40" ht="14.25" customHeight="1">
      <c r="AN567" s="2"/>
    </row>
    <row r="568" spans="40:40" ht="14.25" customHeight="1">
      <c r="AN568" s="2"/>
    </row>
    <row r="569" spans="40:40" ht="14.25" customHeight="1">
      <c r="AN569" s="2"/>
    </row>
    <row r="570" spans="40:40" ht="14.25" customHeight="1">
      <c r="AN570" s="2"/>
    </row>
    <row r="571" spans="40:40" ht="14.25" customHeight="1">
      <c r="AN571" s="2"/>
    </row>
    <row r="572" spans="40:40" ht="14.25" customHeight="1">
      <c r="AN572" s="2"/>
    </row>
    <row r="573" spans="40:40" ht="14.25" customHeight="1">
      <c r="AN573" s="2"/>
    </row>
    <row r="574" spans="40:40" ht="14.25" customHeight="1">
      <c r="AN574" s="2"/>
    </row>
    <row r="575" spans="40:40" ht="14.25" customHeight="1">
      <c r="AN575" s="2"/>
    </row>
    <row r="576" spans="40:40" ht="14.25" customHeight="1">
      <c r="AN576" s="2"/>
    </row>
    <row r="577" spans="40:40" ht="14.25" customHeight="1">
      <c r="AN577" s="2"/>
    </row>
    <row r="578" spans="40:40" ht="14.25" customHeight="1">
      <c r="AN578" s="2"/>
    </row>
    <row r="579" spans="40:40" ht="14.25" customHeight="1">
      <c r="AN579" s="2"/>
    </row>
    <row r="580" spans="40:40" ht="14.25" customHeight="1">
      <c r="AN580" s="2"/>
    </row>
    <row r="581" spans="40:40" ht="14.25" customHeight="1">
      <c r="AN581" s="2"/>
    </row>
    <row r="582" spans="40:40" ht="14.25" customHeight="1">
      <c r="AN582" s="2"/>
    </row>
    <row r="583" spans="40:40" ht="14.25" customHeight="1">
      <c r="AN583" s="2"/>
    </row>
    <row r="584" spans="40:40" ht="14.25" customHeight="1">
      <c r="AN584" s="2"/>
    </row>
    <row r="585" spans="40:40" ht="14.25" customHeight="1">
      <c r="AN585" s="2"/>
    </row>
    <row r="586" spans="40:40" ht="14.25" customHeight="1">
      <c r="AN586" s="2"/>
    </row>
    <row r="587" spans="40:40" ht="14.25" customHeight="1">
      <c r="AN587" s="2"/>
    </row>
    <row r="588" spans="40:40" ht="14.25" customHeight="1">
      <c r="AN588" s="2"/>
    </row>
    <row r="589" spans="40:40" ht="14.25" customHeight="1">
      <c r="AN589" s="2"/>
    </row>
    <row r="590" spans="40:40" ht="14.25" customHeight="1">
      <c r="AN590" s="2"/>
    </row>
    <row r="591" spans="40:40" ht="14.25" customHeight="1">
      <c r="AN591" s="2"/>
    </row>
    <row r="592" spans="40:40" ht="14.25" customHeight="1">
      <c r="AN592" s="2"/>
    </row>
    <row r="593" spans="40:40" ht="14.25" customHeight="1">
      <c r="AN593" s="2"/>
    </row>
    <row r="594" spans="40:40" ht="14.25" customHeight="1">
      <c r="AN594" s="2"/>
    </row>
    <row r="595" spans="40:40" ht="14.25" customHeight="1">
      <c r="AN595" s="2"/>
    </row>
    <row r="596" spans="40:40" ht="14.25" customHeight="1">
      <c r="AN596" s="2"/>
    </row>
    <row r="597" spans="40:40" ht="14.25" customHeight="1">
      <c r="AN597" s="2"/>
    </row>
    <row r="598" spans="40:40" ht="14.25" customHeight="1">
      <c r="AN598" s="2"/>
    </row>
    <row r="599" spans="40:40" ht="14.25" customHeight="1">
      <c r="AN599" s="2"/>
    </row>
    <row r="600" spans="40:40" ht="14.25" customHeight="1">
      <c r="AN600" s="2"/>
    </row>
    <row r="601" spans="40:40" ht="14.25" customHeight="1">
      <c r="AN601" s="2"/>
    </row>
    <row r="602" spans="40:40" ht="14.25" customHeight="1">
      <c r="AN602" s="2"/>
    </row>
    <row r="603" spans="40:40" ht="14.25" customHeight="1">
      <c r="AN603" s="2"/>
    </row>
    <row r="604" spans="40:40" ht="14.25" customHeight="1">
      <c r="AN604" s="2"/>
    </row>
    <row r="605" spans="40:40" ht="14.25" customHeight="1">
      <c r="AN605" s="2"/>
    </row>
    <row r="606" spans="40:40" ht="14.25" customHeight="1">
      <c r="AN606" s="2"/>
    </row>
    <row r="607" spans="40:40" ht="14.25" customHeight="1">
      <c r="AN607" s="2"/>
    </row>
    <row r="608" spans="40:40" ht="14.25" customHeight="1">
      <c r="AN608" s="2"/>
    </row>
    <row r="609" spans="40:40" ht="14.25" customHeight="1">
      <c r="AN609" s="2"/>
    </row>
    <row r="610" spans="40:40" ht="14.25" customHeight="1">
      <c r="AN610" s="2"/>
    </row>
    <row r="611" spans="40:40" ht="14.25" customHeight="1">
      <c r="AN611" s="2"/>
    </row>
    <row r="612" spans="40:40" ht="14.25" customHeight="1">
      <c r="AN612" s="2"/>
    </row>
    <row r="613" spans="40:40" ht="14.25" customHeight="1">
      <c r="AN613" s="2"/>
    </row>
    <row r="614" spans="40:40" ht="14.25" customHeight="1">
      <c r="AN614" s="2"/>
    </row>
    <row r="615" spans="40:40" ht="14.25" customHeight="1">
      <c r="AN615" s="2"/>
    </row>
    <row r="616" spans="40:40" ht="14.25" customHeight="1">
      <c r="AN616" s="2"/>
    </row>
    <row r="617" spans="40:40" ht="14.25" customHeight="1">
      <c r="AN617" s="2"/>
    </row>
    <row r="618" spans="40:40" ht="14.25" customHeight="1">
      <c r="AN618" s="2"/>
    </row>
    <row r="619" spans="40:40" ht="14.25" customHeight="1">
      <c r="AN619" s="2"/>
    </row>
    <row r="620" spans="40:40" ht="14.25" customHeight="1">
      <c r="AN620" s="2"/>
    </row>
    <row r="621" spans="40:40" ht="14.25" customHeight="1">
      <c r="AN621" s="2"/>
    </row>
    <row r="622" spans="40:40" ht="14.25" customHeight="1">
      <c r="AN622" s="2"/>
    </row>
    <row r="623" spans="40:40" ht="14.25" customHeight="1">
      <c r="AN623" s="2"/>
    </row>
    <row r="624" spans="40:40" ht="14.25" customHeight="1">
      <c r="AN624" s="2"/>
    </row>
    <row r="625" spans="40:40" ht="14.25" customHeight="1">
      <c r="AN625" s="2"/>
    </row>
    <row r="626" spans="40:40" ht="14.25" customHeight="1">
      <c r="AN626" s="2"/>
    </row>
    <row r="627" spans="40:40" ht="14.25" customHeight="1">
      <c r="AN627" s="2"/>
    </row>
    <row r="628" spans="40:40" ht="14.25" customHeight="1">
      <c r="AN628" s="2"/>
    </row>
    <row r="629" spans="40:40" ht="14.25" customHeight="1">
      <c r="AN629" s="2"/>
    </row>
    <row r="630" spans="40:40" ht="14.25" customHeight="1">
      <c r="AN630" s="2"/>
    </row>
    <row r="631" spans="40:40" ht="14.25" customHeight="1">
      <c r="AN631" s="2"/>
    </row>
    <row r="632" spans="40:40" ht="14.25" customHeight="1">
      <c r="AN632" s="2"/>
    </row>
    <row r="633" spans="40:40" ht="14.25" customHeight="1">
      <c r="AN633" s="2"/>
    </row>
    <row r="634" spans="40:40" ht="14.25" customHeight="1">
      <c r="AN634" s="2"/>
    </row>
    <row r="635" spans="40:40" ht="14.25" customHeight="1">
      <c r="AN635" s="2"/>
    </row>
    <row r="636" spans="40:40" ht="14.25" customHeight="1">
      <c r="AN636" s="2"/>
    </row>
    <row r="637" spans="40:40" ht="14.25" customHeight="1">
      <c r="AN637" s="2"/>
    </row>
    <row r="638" spans="40:40" ht="14.25" customHeight="1">
      <c r="AN638" s="2"/>
    </row>
    <row r="639" spans="40:40" ht="14.25" customHeight="1">
      <c r="AN639" s="2"/>
    </row>
  </sheetData>
  <mergeCells count="17">
    <mergeCell ref="V4:V6"/>
    <mergeCell ref="P5:P6"/>
    <mergeCell ref="Q5:Q6"/>
    <mergeCell ref="R5:R6"/>
    <mergeCell ref="S5:T5"/>
    <mergeCell ref="P4:Q4"/>
    <mergeCell ref="R4:T4"/>
    <mergeCell ref="U4:U6"/>
    <mergeCell ref="C4:C6"/>
    <mergeCell ref="D4:D6"/>
    <mergeCell ref="E4:E6"/>
    <mergeCell ref="F4:F6"/>
    <mergeCell ref="O4:O6"/>
    <mergeCell ref="G4:G6"/>
    <mergeCell ref="H4:H6"/>
    <mergeCell ref="I4:I6"/>
    <mergeCell ref="J4:J6"/>
  </mergeCells>
  <phoneticPr fontId="2"/>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X634"/>
  <sheetViews>
    <sheetView zoomScale="50" zoomScaleNormal="50" workbookViewId="0">
      <selection activeCell="E34" sqref="E34"/>
    </sheetView>
  </sheetViews>
  <sheetFormatPr defaultRowHeight="14.25" customHeight="1"/>
  <cols>
    <col min="1" max="1" width="26.75" customWidth="1"/>
    <col min="2" max="2" width="3" customWidth="1"/>
    <col min="3" max="17" width="4.625" customWidth="1"/>
    <col min="18" max="18" width="4.25" customWidth="1"/>
    <col min="19" max="19" width="4.875" customWidth="1"/>
    <col min="20" max="21" width="5" customWidth="1"/>
    <col min="22" max="22" width="4.375" style="4" customWidth="1"/>
    <col min="23" max="24" width="1.625" style="4" customWidth="1"/>
    <col min="25" max="25" width="4" style="4" customWidth="1"/>
    <col min="26" max="26" width="4.125" style="4" customWidth="1"/>
    <col min="27" max="27" width="3.875" style="4" customWidth="1"/>
    <col min="28" max="32" width="1.625" style="4" customWidth="1"/>
    <col min="33" max="33" width="9" style="4"/>
    <col min="34" max="34" width="5.25" style="11" customWidth="1"/>
    <col min="35" max="39" width="3.875" style="11" customWidth="1"/>
    <col min="40" max="40" width="8.5" style="11" customWidth="1"/>
    <col min="41" max="68" width="9" style="11"/>
    <col min="69" max="16384" width="9" style="4"/>
  </cols>
  <sheetData>
    <row r="1" spans="1:73" ht="30">
      <c r="A1" s="338" t="s">
        <v>79</v>
      </c>
      <c r="B1" s="246"/>
      <c r="C1" s="246"/>
      <c r="D1" s="246"/>
      <c r="E1" s="78"/>
      <c r="F1" s="78"/>
      <c r="G1" s="78"/>
      <c r="H1" s="78"/>
      <c r="I1" s="78"/>
      <c r="J1" s="78"/>
      <c r="K1" s="78"/>
      <c r="L1" s="78"/>
      <c r="M1" s="78"/>
      <c r="N1" s="78"/>
      <c r="O1" s="78"/>
      <c r="P1" s="78"/>
      <c r="Q1" s="78"/>
      <c r="R1" s="78"/>
      <c r="S1" s="78"/>
      <c r="T1" s="78"/>
      <c r="U1" s="246"/>
      <c r="V1" s="339" t="s">
        <v>70</v>
      </c>
      <c r="AG1" s="5" t="s">
        <v>25</v>
      </c>
      <c r="AH1" s="3">
        <f>C9-1</f>
        <v>500</v>
      </c>
      <c r="AN1" s="12" t="s">
        <v>17</v>
      </c>
      <c r="AO1" s="11">
        <v>1980</v>
      </c>
      <c r="AP1" s="11">
        <f>AO1+1</f>
        <v>1981</v>
      </c>
      <c r="AQ1" s="11">
        <f>AP1+1</f>
        <v>1982</v>
      </c>
      <c r="AR1" s="11">
        <f t="shared" ref="AR1:BU1" si="0">AQ1+1</f>
        <v>1983</v>
      </c>
      <c r="AS1" s="11">
        <f t="shared" si="0"/>
        <v>1984</v>
      </c>
      <c r="AT1" s="11">
        <f t="shared" si="0"/>
        <v>1985</v>
      </c>
      <c r="AU1" s="11">
        <f t="shared" si="0"/>
        <v>1986</v>
      </c>
      <c r="AV1" s="11">
        <f t="shared" si="0"/>
        <v>1987</v>
      </c>
      <c r="AW1" s="11">
        <f t="shared" si="0"/>
        <v>1988</v>
      </c>
      <c r="AX1" s="11">
        <f t="shared" si="0"/>
        <v>1989</v>
      </c>
      <c r="AY1" s="11">
        <f t="shared" si="0"/>
        <v>1990</v>
      </c>
      <c r="AZ1" s="11">
        <f t="shared" si="0"/>
        <v>1991</v>
      </c>
      <c r="BA1" s="11">
        <f t="shared" si="0"/>
        <v>1992</v>
      </c>
      <c r="BB1" s="11">
        <f t="shared" si="0"/>
        <v>1993</v>
      </c>
      <c r="BC1" s="11">
        <f t="shared" si="0"/>
        <v>1994</v>
      </c>
      <c r="BD1" s="11">
        <f t="shared" si="0"/>
        <v>1995</v>
      </c>
      <c r="BE1" s="11">
        <f t="shared" si="0"/>
        <v>1996</v>
      </c>
      <c r="BF1" s="11">
        <f t="shared" si="0"/>
        <v>1997</v>
      </c>
      <c r="BG1" s="11">
        <f t="shared" si="0"/>
        <v>1998</v>
      </c>
      <c r="BH1" s="11">
        <f t="shared" si="0"/>
        <v>1999</v>
      </c>
      <c r="BI1" s="11">
        <f t="shared" si="0"/>
        <v>2000</v>
      </c>
      <c r="BJ1" s="11">
        <f t="shared" si="0"/>
        <v>2001</v>
      </c>
      <c r="BK1" s="11">
        <f t="shared" si="0"/>
        <v>2002</v>
      </c>
      <c r="BL1" s="11">
        <f t="shared" si="0"/>
        <v>2003</v>
      </c>
      <c r="BM1" s="11">
        <f t="shared" si="0"/>
        <v>2004</v>
      </c>
      <c r="BN1" s="11">
        <f t="shared" si="0"/>
        <v>2005</v>
      </c>
      <c r="BO1" s="11">
        <f t="shared" si="0"/>
        <v>2006</v>
      </c>
      <c r="BP1" s="11">
        <f t="shared" si="0"/>
        <v>2007</v>
      </c>
      <c r="BQ1" s="11">
        <f t="shared" si="0"/>
        <v>2008</v>
      </c>
      <c r="BR1" s="11">
        <f t="shared" si="0"/>
        <v>2009</v>
      </c>
      <c r="BS1" s="11">
        <f t="shared" si="0"/>
        <v>2010</v>
      </c>
      <c r="BT1" s="11">
        <f t="shared" si="0"/>
        <v>2011</v>
      </c>
      <c r="BU1" s="11">
        <f t="shared" si="0"/>
        <v>2012</v>
      </c>
    </row>
    <row r="2" spans="1:73" ht="14.25" customHeight="1">
      <c r="A2" s="247" t="s">
        <v>71</v>
      </c>
      <c r="B2" s="246"/>
      <c r="C2" s="246"/>
      <c r="D2" s="246"/>
      <c r="E2" s="78"/>
      <c r="F2" s="78"/>
      <c r="G2" s="78"/>
      <c r="H2" s="78"/>
      <c r="I2" s="78"/>
      <c r="J2" s="78"/>
      <c r="K2" s="78"/>
      <c r="L2" s="78"/>
      <c r="M2" s="78"/>
      <c r="N2" s="78"/>
      <c r="O2" s="78"/>
      <c r="P2" s="78"/>
      <c r="Q2" s="78"/>
      <c r="R2" s="78"/>
      <c r="S2" s="78"/>
      <c r="T2" s="78"/>
      <c r="U2" s="246"/>
      <c r="V2" s="246"/>
      <c r="AH2" s="11" t="s">
        <v>18</v>
      </c>
      <c r="AI2" s="11" t="s">
        <v>19</v>
      </c>
      <c r="AJ2" s="11" t="s">
        <v>20</v>
      </c>
      <c r="AK2" s="11" t="s">
        <v>21</v>
      </c>
      <c r="AL2" s="11" t="s">
        <v>22</v>
      </c>
      <c r="AM2" s="11" t="s">
        <v>23</v>
      </c>
      <c r="AN2" s="11" t="s">
        <v>24</v>
      </c>
    </row>
    <row r="3" spans="1:73" ht="14.25" customHeight="1" thickBot="1">
      <c r="A3" s="246"/>
      <c r="B3" s="246"/>
      <c r="C3" s="246"/>
      <c r="D3" s="246"/>
      <c r="E3" s="246"/>
      <c r="F3" s="246"/>
      <c r="G3" s="246"/>
      <c r="H3" s="246"/>
      <c r="I3" s="246"/>
      <c r="J3" s="246"/>
      <c r="K3" s="246"/>
      <c r="L3" s="246"/>
      <c r="M3" s="246"/>
      <c r="N3" s="246"/>
      <c r="O3" s="246"/>
      <c r="P3" s="246"/>
      <c r="Q3" s="246"/>
      <c r="R3" s="246"/>
      <c r="S3" s="246"/>
      <c r="T3" s="246"/>
      <c r="U3" s="246"/>
      <c r="V3" s="246"/>
      <c r="AH3" s="11" t="s">
        <v>214</v>
      </c>
      <c r="AI3" s="11" t="s">
        <v>196</v>
      </c>
      <c r="AJ3" s="11" t="s">
        <v>196</v>
      </c>
      <c r="AK3" s="11" t="s">
        <v>197</v>
      </c>
      <c r="AL3" s="11" t="s">
        <v>198</v>
      </c>
      <c r="AM3" s="11" t="s">
        <v>196</v>
      </c>
      <c r="AN3" s="14">
        <f>AH1+1</f>
        <v>501</v>
      </c>
    </row>
    <row r="4" spans="1:73" ht="14.25" customHeight="1" thickTop="1">
      <c r="A4" s="79"/>
      <c r="B4" s="79"/>
      <c r="C4" s="692" t="s">
        <v>152</v>
      </c>
      <c r="D4" s="693" t="s">
        <v>26</v>
      </c>
      <c r="E4" s="693" t="s">
        <v>182</v>
      </c>
      <c r="F4" s="693" t="s">
        <v>183</v>
      </c>
      <c r="G4" s="693" t="s">
        <v>27</v>
      </c>
      <c r="H4" s="693" t="s">
        <v>155</v>
      </c>
      <c r="I4" s="693" t="s">
        <v>156</v>
      </c>
      <c r="J4" s="693" t="s">
        <v>157</v>
      </c>
      <c r="K4" s="340" t="s">
        <v>281</v>
      </c>
      <c r="L4" s="341"/>
      <c r="M4" s="342"/>
      <c r="N4" s="342"/>
      <c r="O4" s="693" t="s">
        <v>28</v>
      </c>
      <c r="P4" s="693" t="s">
        <v>29</v>
      </c>
      <c r="Q4" s="693"/>
      <c r="R4" s="693" t="s">
        <v>30</v>
      </c>
      <c r="S4" s="693"/>
      <c r="T4" s="693"/>
      <c r="U4" s="693" t="s">
        <v>158</v>
      </c>
      <c r="V4" s="694" t="s">
        <v>31</v>
      </c>
      <c r="AH4" s="11" t="s">
        <v>214</v>
      </c>
      <c r="AI4" s="11" t="s">
        <v>196</v>
      </c>
      <c r="AJ4" s="11" t="s">
        <v>196</v>
      </c>
      <c r="AK4" s="11" t="s">
        <v>197</v>
      </c>
      <c r="AL4" s="11" t="s">
        <v>199</v>
      </c>
      <c r="AM4" s="11" t="s">
        <v>196</v>
      </c>
      <c r="AN4" s="14">
        <f t="shared" ref="AN4:AN67" si="1">AN3+1</f>
        <v>502</v>
      </c>
    </row>
    <row r="5" spans="1:73" ht="14.25" customHeight="1">
      <c r="A5" s="79"/>
      <c r="B5" s="79"/>
      <c r="C5" s="714"/>
      <c r="D5" s="715"/>
      <c r="E5" s="715"/>
      <c r="F5" s="715"/>
      <c r="G5" s="715"/>
      <c r="H5" s="715"/>
      <c r="I5" s="715"/>
      <c r="J5" s="715"/>
      <c r="K5" s="344" t="s">
        <v>282</v>
      </c>
      <c r="L5" s="344" t="s">
        <v>282</v>
      </c>
      <c r="M5" s="345" t="s">
        <v>282</v>
      </c>
      <c r="N5" s="345" t="s">
        <v>282</v>
      </c>
      <c r="O5" s="715"/>
      <c r="P5" s="715" t="s">
        <v>32</v>
      </c>
      <c r="Q5" s="715" t="s">
        <v>33</v>
      </c>
      <c r="R5" s="715" t="s">
        <v>34</v>
      </c>
      <c r="S5" s="715" t="s">
        <v>35</v>
      </c>
      <c r="T5" s="715"/>
      <c r="U5" s="715"/>
      <c r="V5" s="716"/>
      <c r="AH5" s="11" t="s">
        <v>214</v>
      </c>
      <c r="AI5" s="11" t="s">
        <v>196</v>
      </c>
      <c r="AJ5" s="11" t="s">
        <v>196</v>
      </c>
      <c r="AK5" s="11" t="s">
        <v>197</v>
      </c>
      <c r="AL5" s="11" t="s">
        <v>200</v>
      </c>
      <c r="AM5" s="11" t="s">
        <v>196</v>
      </c>
      <c r="AN5" s="14">
        <f t="shared" si="1"/>
        <v>503</v>
      </c>
    </row>
    <row r="6" spans="1:73" ht="14.25" customHeight="1">
      <c r="A6" s="79"/>
      <c r="B6" s="79"/>
      <c r="C6" s="714"/>
      <c r="D6" s="715"/>
      <c r="E6" s="715"/>
      <c r="F6" s="715"/>
      <c r="G6" s="715"/>
      <c r="H6" s="715"/>
      <c r="I6" s="715"/>
      <c r="J6" s="715"/>
      <c r="K6" s="346" t="s">
        <v>283</v>
      </c>
      <c r="L6" s="346" t="s">
        <v>284</v>
      </c>
      <c r="M6" s="345" t="s">
        <v>291</v>
      </c>
      <c r="N6" s="345" t="s">
        <v>286</v>
      </c>
      <c r="O6" s="715"/>
      <c r="P6" s="715"/>
      <c r="Q6" s="715"/>
      <c r="R6" s="715"/>
      <c r="S6" s="150" t="s">
        <v>32</v>
      </c>
      <c r="T6" s="150" t="s">
        <v>33</v>
      </c>
      <c r="U6" s="715"/>
      <c r="V6" s="716"/>
      <c r="AH6" s="11" t="s">
        <v>214</v>
      </c>
      <c r="AI6" s="11" t="s">
        <v>196</v>
      </c>
      <c r="AJ6" s="11" t="s">
        <v>196</v>
      </c>
      <c r="AK6" s="11" t="s">
        <v>197</v>
      </c>
      <c r="AL6" s="11" t="s">
        <v>201</v>
      </c>
      <c r="AM6" s="11" t="s">
        <v>196</v>
      </c>
      <c r="AN6" s="14">
        <f t="shared" si="1"/>
        <v>504</v>
      </c>
    </row>
    <row r="7" spans="1:73" ht="14.25" customHeight="1">
      <c r="A7" s="79"/>
      <c r="B7" s="79"/>
      <c r="C7" s="253" t="s">
        <v>36</v>
      </c>
      <c r="D7" s="254" t="s">
        <v>36</v>
      </c>
      <c r="E7" s="254" t="s">
        <v>36</v>
      </c>
      <c r="F7" s="254" t="s">
        <v>36</v>
      </c>
      <c r="G7" s="154" t="s">
        <v>38</v>
      </c>
      <c r="H7" s="254" t="s">
        <v>36</v>
      </c>
      <c r="I7" s="254" t="s">
        <v>36</v>
      </c>
      <c r="J7" s="254" t="s">
        <v>36</v>
      </c>
      <c r="K7" s="254" t="s">
        <v>36</v>
      </c>
      <c r="L7" s="254" t="s">
        <v>36</v>
      </c>
      <c r="M7" s="254" t="s">
        <v>36</v>
      </c>
      <c r="N7" s="254" t="s">
        <v>36</v>
      </c>
      <c r="O7" s="154" t="s">
        <v>37</v>
      </c>
      <c r="P7" s="154" t="s">
        <v>37</v>
      </c>
      <c r="Q7" s="154" t="s">
        <v>38</v>
      </c>
      <c r="R7" s="154" t="s">
        <v>37</v>
      </c>
      <c r="S7" s="154" t="s">
        <v>37</v>
      </c>
      <c r="T7" s="154" t="s">
        <v>38</v>
      </c>
      <c r="U7" s="154" t="s">
        <v>37</v>
      </c>
      <c r="V7" s="347" t="s">
        <v>37</v>
      </c>
      <c r="AH7" s="11" t="s">
        <v>214</v>
      </c>
      <c r="AI7" s="11" t="s">
        <v>196</v>
      </c>
      <c r="AJ7" s="11" t="s">
        <v>196</v>
      </c>
      <c r="AK7" s="11" t="s">
        <v>197</v>
      </c>
      <c r="AL7" s="11" t="s">
        <v>202</v>
      </c>
      <c r="AM7" s="11" t="s">
        <v>196</v>
      </c>
      <c r="AN7" s="14">
        <f t="shared" si="1"/>
        <v>505</v>
      </c>
    </row>
    <row r="8" spans="1:73" ht="14.25" customHeight="1" thickBot="1">
      <c r="A8" s="79"/>
      <c r="B8" s="79"/>
      <c r="C8" s="256" t="s">
        <v>160</v>
      </c>
      <c r="D8" s="257" t="s">
        <v>161</v>
      </c>
      <c r="E8" s="257" t="s">
        <v>162</v>
      </c>
      <c r="F8" s="257" t="s">
        <v>163</v>
      </c>
      <c r="G8" s="258" t="s">
        <v>164</v>
      </c>
      <c r="H8" s="257" t="s">
        <v>165</v>
      </c>
      <c r="I8" s="257" t="s">
        <v>166</v>
      </c>
      <c r="J8" s="257" t="s">
        <v>167</v>
      </c>
      <c r="K8" s="257" t="s">
        <v>168</v>
      </c>
      <c r="L8" s="257" t="s">
        <v>169</v>
      </c>
      <c r="M8" s="257" t="s">
        <v>170</v>
      </c>
      <c r="N8" s="257" t="s">
        <v>171</v>
      </c>
      <c r="O8" s="257" t="s">
        <v>172</v>
      </c>
      <c r="P8" s="257" t="s">
        <v>173</v>
      </c>
      <c r="Q8" s="257" t="s">
        <v>174</v>
      </c>
      <c r="R8" s="257" t="s">
        <v>175</v>
      </c>
      <c r="S8" s="257" t="s">
        <v>287</v>
      </c>
      <c r="T8" s="257" t="s">
        <v>288</v>
      </c>
      <c r="U8" s="257" t="s">
        <v>289</v>
      </c>
      <c r="V8" s="259" t="s">
        <v>290</v>
      </c>
      <c r="AH8" s="11" t="s">
        <v>214</v>
      </c>
      <c r="AI8" s="11" t="s">
        <v>196</v>
      </c>
      <c r="AJ8" s="11" t="s">
        <v>196</v>
      </c>
      <c r="AK8" s="11" t="s">
        <v>197</v>
      </c>
      <c r="AL8" s="11" t="s">
        <v>203</v>
      </c>
      <c r="AM8" s="11" t="s">
        <v>196</v>
      </c>
      <c r="AN8" s="14">
        <f t="shared" si="1"/>
        <v>506</v>
      </c>
    </row>
    <row r="9" spans="1:73" ht="14.25" customHeight="1" thickTop="1" thickBot="1">
      <c r="A9" s="371" t="s">
        <v>72</v>
      </c>
      <c r="B9" s="372">
        <v>1</v>
      </c>
      <c r="C9" s="391">
        <f>'database of transformation'!V24+1</f>
        <v>501</v>
      </c>
      <c r="D9" s="392">
        <f>C9+1</f>
        <v>502</v>
      </c>
      <c r="E9" s="392">
        <f t="shared" ref="E9:V10" si="2">D9+1</f>
        <v>503</v>
      </c>
      <c r="F9" s="392">
        <f t="shared" si="2"/>
        <v>504</v>
      </c>
      <c r="G9" s="392">
        <f t="shared" si="2"/>
        <v>505</v>
      </c>
      <c r="H9" s="392">
        <f t="shared" si="2"/>
        <v>506</v>
      </c>
      <c r="I9" s="392">
        <f t="shared" si="2"/>
        <v>507</v>
      </c>
      <c r="J9" s="392">
        <f t="shared" si="2"/>
        <v>508</v>
      </c>
      <c r="K9" s="392">
        <f t="shared" si="2"/>
        <v>509</v>
      </c>
      <c r="L9" s="392">
        <f t="shared" si="2"/>
        <v>510</v>
      </c>
      <c r="M9" s="392">
        <f t="shared" si="2"/>
        <v>511</v>
      </c>
      <c r="N9" s="392">
        <f t="shared" si="2"/>
        <v>512</v>
      </c>
      <c r="O9" s="392">
        <f t="shared" si="2"/>
        <v>513</v>
      </c>
      <c r="P9" s="392">
        <f t="shared" si="2"/>
        <v>514</v>
      </c>
      <c r="Q9" s="392">
        <f t="shared" si="2"/>
        <v>515</v>
      </c>
      <c r="R9" s="392">
        <f t="shared" si="2"/>
        <v>516</v>
      </c>
      <c r="S9" s="392">
        <f t="shared" si="2"/>
        <v>517</v>
      </c>
      <c r="T9" s="392">
        <f t="shared" si="2"/>
        <v>518</v>
      </c>
      <c r="U9" s="392">
        <f t="shared" si="2"/>
        <v>519</v>
      </c>
      <c r="V9" s="393">
        <f t="shared" si="2"/>
        <v>520</v>
      </c>
      <c r="Y9" s="11"/>
      <c r="Z9" s="11"/>
      <c r="AA9" s="11"/>
      <c r="AH9" s="11" t="s">
        <v>214</v>
      </c>
      <c r="AI9" s="11" t="s">
        <v>196</v>
      </c>
      <c r="AJ9" s="11" t="s">
        <v>196</v>
      </c>
      <c r="AK9" s="11" t="s">
        <v>197</v>
      </c>
      <c r="AL9" s="11" t="s">
        <v>204</v>
      </c>
      <c r="AM9" s="11" t="s">
        <v>196</v>
      </c>
      <c r="AN9" s="14">
        <f t="shared" si="1"/>
        <v>507</v>
      </c>
    </row>
    <row r="10" spans="1:73" ht="14.25" customHeight="1">
      <c r="A10" s="373" t="s">
        <v>42</v>
      </c>
      <c r="B10" s="111">
        <v>2</v>
      </c>
      <c r="C10" s="374">
        <f>V9+1</f>
        <v>521</v>
      </c>
      <c r="D10" s="375">
        <f>C10+1</f>
        <v>522</v>
      </c>
      <c r="E10" s="375">
        <f t="shared" si="2"/>
        <v>523</v>
      </c>
      <c r="F10" s="375">
        <f t="shared" si="2"/>
        <v>524</v>
      </c>
      <c r="G10" s="375">
        <f t="shared" si="2"/>
        <v>525</v>
      </c>
      <c r="H10" s="375">
        <f t="shared" si="2"/>
        <v>526</v>
      </c>
      <c r="I10" s="375">
        <f t="shared" si="2"/>
        <v>527</v>
      </c>
      <c r="J10" s="375">
        <f t="shared" si="2"/>
        <v>528</v>
      </c>
      <c r="K10" s="375">
        <f t="shared" si="2"/>
        <v>529</v>
      </c>
      <c r="L10" s="375">
        <f t="shared" si="2"/>
        <v>530</v>
      </c>
      <c r="M10" s="375">
        <f t="shared" si="2"/>
        <v>531</v>
      </c>
      <c r="N10" s="375">
        <f t="shared" si="2"/>
        <v>532</v>
      </c>
      <c r="O10" s="375">
        <f t="shared" si="2"/>
        <v>533</v>
      </c>
      <c r="P10" s="375">
        <f t="shared" si="2"/>
        <v>534</v>
      </c>
      <c r="Q10" s="375">
        <f t="shared" si="2"/>
        <v>535</v>
      </c>
      <c r="R10" s="375">
        <f t="shared" si="2"/>
        <v>536</v>
      </c>
      <c r="S10" s="375">
        <f t="shared" si="2"/>
        <v>537</v>
      </c>
      <c r="T10" s="375">
        <f t="shared" si="2"/>
        <v>538</v>
      </c>
      <c r="U10" s="375">
        <f t="shared" si="2"/>
        <v>539</v>
      </c>
      <c r="V10" s="376">
        <f t="shared" si="2"/>
        <v>540</v>
      </c>
      <c r="Y10" s="11"/>
      <c r="Z10" s="11"/>
      <c r="AA10" s="11"/>
      <c r="AH10" s="11" t="s">
        <v>214</v>
      </c>
      <c r="AI10" s="11" t="s">
        <v>196</v>
      </c>
      <c r="AJ10" s="11" t="s">
        <v>196</v>
      </c>
      <c r="AK10" s="11" t="s">
        <v>197</v>
      </c>
      <c r="AL10" s="11" t="s">
        <v>205</v>
      </c>
      <c r="AM10" s="11" t="s">
        <v>196</v>
      </c>
      <c r="AN10" s="14">
        <f t="shared" si="1"/>
        <v>508</v>
      </c>
    </row>
    <row r="11" spans="1:73" ht="14.25" customHeight="1">
      <c r="A11" s="85" t="s">
        <v>114</v>
      </c>
      <c r="B11" s="112">
        <v>3</v>
      </c>
      <c r="C11" s="362">
        <f t="shared" ref="C11:C29" si="3">V10+1</f>
        <v>541</v>
      </c>
      <c r="D11" s="353">
        <f t="shared" ref="D11:V11" si="4">C11+1</f>
        <v>542</v>
      </c>
      <c r="E11" s="353">
        <f t="shared" si="4"/>
        <v>543</v>
      </c>
      <c r="F11" s="353">
        <f t="shared" si="4"/>
        <v>544</v>
      </c>
      <c r="G11" s="353">
        <f t="shared" si="4"/>
        <v>545</v>
      </c>
      <c r="H11" s="353">
        <f t="shared" si="4"/>
        <v>546</v>
      </c>
      <c r="I11" s="353">
        <f t="shared" si="4"/>
        <v>547</v>
      </c>
      <c r="J11" s="353">
        <f t="shared" si="4"/>
        <v>548</v>
      </c>
      <c r="K11" s="353">
        <f t="shared" si="4"/>
        <v>549</v>
      </c>
      <c r="L11" s="353">
        <f t="shared" si="4"/>
        <v>550</v>
      </c>
      <c r="M11" s="353">
        <f t="shared" si="4"/>
        <v>551</v>
      </c>
      <c r="N11" s="353">
        <f t="shared" si="4"/>
        <v>552</v>
      </c>
      <c r="O11" s="353">
        <f t="shared" si="4"/>
        <v>553</v>
      </c>
      <c r="P11" s="377">
        <f t="shared" si="4"/>
        <v>554</v>
      </c>
      <c r="Q11" s="353">
        <f t="shared" si="4"/>
        <v>555</v>
      </c>
      <c r="R11" s="353">
        <f t="shared" si="4"/>
        <v>556</v>
      </c>
      <c r="S11" s="377">
        <f t="shared" si="4"/>
        <v>557</v>
      </c>
      <c r="T11" s="353">
        <f t="shared" si="4"/>
        <v>558</v>
      </c>
      <c r="U11" s="377">
        <f t="shared" si="4"/>
        <v>559</v>
      </c>
      <c r="V11" s="378">
        <f t="shared" si="4"/>
        <v>560</v>
      </c>
      <c r="Y11" s="11"/>
      <c r="Z11" s="11"/>
      <c r="AA11" s="11"/>
      <c r="AH11" s="11" t="s">
        <v>214</v>
      </c>
      <c r="AI11" s="11" t="s">
        <v>196</v>
      </c>
      <c r="AJ11" s="11" t="s">
        <v>196</v>
      </c>
      <c r="AN11" s="14">
        <f t="shared" si="1"/>
        <v>509</v>
      </c>
    </row>
    <row r="12" spans="1:73" ht="14.25" customHeight="1">
      <c r="A12" s="85" t="s">
        <v>116</v>
      </c>
      <c r="B12" s="112">
        <v>4</v>
      </c>
      <c r="C12" s="362">
        <f t="shared" si="3"/>
        <v>561</v>
      </c>
      <c r="D12" s="353">
        <f t="shared" ref="D12:V12" si="5">C12+1</f>
        <v>562</v>
      </c>
      <c r="E12" s="353">
        <f t="shared" si="5"/>
        <v>563</v>
      </c>
      <c r="F12" s="353">
        <f t="shared" si="5"/>
        <v>564</v>
      </c>
      <c r="G12" s="353">
        <f t="shared" si="5"/>
        <v>565</v>
      </c>
      <c r="H12" s="353">
        <f t="shared" si="5"/>
        <v>566</v>
      </c>
      <c r="I12" s="353">
        <f t="shared" si="5"/>
        <v>567</v>
      </c>
      <c r="J12" s="353">
        <f t="shared" si="5"/>
        <v>568</v>
      </c>
      <c r="K12" s="353">
        <f t="shared" si="5"/>
        <v>569</v>
      </c>
      <c r="L12" s="353">
        <f t="shared" si="5"/>
        <v>570</v>
      </c>
      <c r="M12" s="353">
        <f t="shared" si="5"/>
        <v>571</v>
      </c>
      <c r="N12" s="353">
        <f t="shared" si="5"/>
        <v>572</v>
      </c>
      <c r="O12" s="353">
        <f t="shared" si="5"/>
        <v>573</v>
      </c>
      <c r="P12" s="377">
        <f t="shared" si="5"/>
        <v>574</v>
      </c>
      <c r="Q12" s="353">
        <f t="shared" si="5"/>
        <v>575</v>
      </c>
      <c r="R12" s="353">
        <f t="shared" si="5"/>
        <v>576</v>
      </c>
      <c r="S12" s="377">
        <f t="shared" si="5"/>
        <v>577</v>
      </c>
      <c r="T12" s="353">
        <f t="shared" si="5"/>
        <v>578</v>
      </c>
      <c r="U12" s="377">
        <f t="shared" si="5"/>
        <v>579</v>
      </c>
      <c r="V12" s="378">
        <f t="shared" si="5"/>
        <v>580</v>
      </c>
      <c r="Y12" s="11"/>
      <c r="Z12" s="11"/>
      <c r="AA12" s="11"/>
      <c r="AH12" s="11" t="s">
        <v>214</v>
      </c>
      <c r="AI12" s="11" t="s">
        <v>196</v>
      </c>
      <c r="AJ12" s="11" t="s">
        <v>196</v>
      </c>
      <c r="AN12" s="14">
        <f t="shared" si="1"/>
        <v>510</v>
      </c>
    </row>
    <row r="13" spans="1:73" ht="14.25" customHeight="1">
      <c r="A13" s="85" t="s">
        <v>118</v>
      </c>
      <c r="B13" s="112">
        <v>5</v>
      </c>
      <c r="C13" s="362">
        <f t="shared" si="3"/>
        <v>581</v>
      </c>
      <c r="D13" s="353">
        <f t="shared" ref="D13:V13" si="6">C13+1</f>
        <v>582</v>
      </c>
      <c r="E13" s="353">
        <f t="shared" si="6"/>
        <v>583</v>
      </c>
      <c r="F13" s="353">
        <f t="shared" si="6"/>
        <v>584</v>
      </c>
      <c r="G13" s="353">
        <f t="shared" si="6"/>
        <v>585</v>
      </c>
      <c r="H13" s="353">
        <f t="shared" si="6"/>
        <v>586</v>
      </c>
      <c r="I13" s="353">
        <f t="shared" si="6"/>
        <v>587</v>
      </c>
      <c r="J13" s="353">
        <f t="shared" si="6"/>
        <v>588</v>
      </c>
      <c r="K13" s="353">
        <f t="shared" si="6"/>
        <v>589</v>
      </c>
      <c r="L13" s="353">
        <f t="shared" si="6"/>
        <v>590</v>
      </c>
      <c r="M13" s="353">
        <f t="shared" si="6"/>
        <v>591</v>
      </c>
      <c r="N13" s="353">
        <f t="shared" si="6"/>
        <v>592</v>
      </c>
      <c r="O13" s="353">
        <f t="shared" si="6"/>
        <v>593</v>
      </c>
      <c r="P13" s="377">
        <f t="shared" si="6"/>
        <v>594</v>
      </c>
      <c r="Q13" s="353">
        <f t="shared" si="6"/>
        <v>595</v>
      </c>
      <c r="R13" s="353">
        <f t="shared" si="6"/>
        <v>596</v>
      </c>
      <c r="S13" s="377">
        <f t="shared" si="6"/>
        <v>597</v>
      </c>
      <c r="T13" s="353">
        <f t="shared" si="6"/>
        <v>598</v>
      </c>
      <c r="U13" s="377">
        <f t="shared" si="6"/>
        <v>599</v>
      </c>
      <c r="V13" s="378">
        <f t="shared" si="6"/>
        <v>600</v>
      </c>
      <c r="Y13" s="11"/>
      <c r="Z13" s="11"/>
      <c r="AA13" s="11"/>
      <c r="AH13" s="11" t="s">
        <v>214</v>
      </c>
      <c r="AI13" s="11" t="s">
        <v>196</v>
      </c>
      <c r="AJ13" s="11" t="s">
        <v>196</v>
      </c>
      <c r="AN13" s="14">
        <f t="shared" si="1"/>
        <v>511</v>
      </c>
    </row>
    <row r="14" spans="1:73" ht="14.25" customHeight="1">
      <c r="A14" s="85" t="s">
        <v>119</v>
      </c>
      <c r="B14" s="112">
        <v>6</v>
      </c>
      <c r="C14" s="362">
        <f t="shared" si="3"/>
        <v>601</v>
      </c>
      <c r="D14" s="353">
        <f t="shared" ref="D14:V14" si="7">C14+1</f>
        <v>602</v>
      </c>
      <c r="E14" s="353">
        <f t="shared" si="7"/>
        <v>603</v>
      </c>
      <c r="F14" s="353">
        <f t="shared" si="7"/>
        <v>604</v>
      </c>
      <c r="G14" s="353">
        <f t="shared" si="7"/>
        <v>605</v>
      </c>
      <c r="H14" s="353">
        <f t="shared" si="7"/>
        <v>606</v>
      </c>
      <c r="I14" s="353">
        <f t="shared" si="7"/>
        <v>607</v>
      </c>
      <c r="J14" s="353">
        <f t="shared" si="7"/>
        <v>608</v>
      </c>
      <c r="K14" s="353">
        <f t="shared" si="7"/>
        <v>609</v>
      </c>
      <c r="L14" s="353">
        <f t="shared" si="7"/>
        <v>610</v>
      </c>
      <c r="M14" s="353">
        <f t="shared" si="7"/>
        <v>611</v>
      </c>
      <c r="N14" s="353">
        <f t="shared" si="7"/>
        <v>612</v>
      </c>
      <c r="O14" s="353">
        <f t="shared" si="7"/>
        <v>613</v>
      </c>
      <c r="P14" s="377">
        <f t="shared" si="7"/>
        <v>614</v>
      </c>
      <c r="Q14" s="353">
        <f t="shared" si="7"/>
        <v>615</v>
      </c>
      <c r="R14" s="353">
        <f t="shared" si="7"/>
        <v>616</v>
      </c>
      <c r="S14" s="377">
        <f t="shared" si="7"/>
        <v>617</v>
      </c>
      <c r="T14" s="353">
        <f t="shared" si="7"/>
        <v>618</v>
      </c>
      <c r="U14" s="377">
        <f t="shared" si="7"/>
        <v>619</v>
      </c>
      <c r="V14" s="378">
        <f t="shared" si="7"/>
        <v>620</v>
      </c>
      <c r="Y14" s="11"/>
      <c r="Z14" s="11"/>
      <c r="AA14" s="11"/>
      <c r="AH14" s="11" t="s">
        <v>214</v>
      </c>
      <c r="AI14" s="11" t="s">
        <v>196</v>
      </c>
      <c r="AJ14" s="11" t="s">
        <v>196</v>
      </c>
      <c r="AN14" s="14">
        <f t="shared" si="1"/>
        <v>512</v>
      </c>
    </row>
    <row r="15" spans="1:73" ht="14.25" customHeight="1">
      <c r="A15" s="85" t="s">
        <v>43</v>
      </c>
      <c r="B15" s="112">
        <v>7</v>
      </c>
      <c r="C15" s="362">
        <f t="shared" si="3"/>
        <v>621</v>
      </c>
      <c r="D15" s="353">
        <f t="shared" ref="D15:V15" si="8">C15+1</f>
        <v>622</v>
      </c>
      <c r="E15" s="353">
        <f t="shared" si="8"/>
        <v>623</v>
      </c>
      <c r="F15" s="353">
        <f t="shared" si="8"/>
        <v>624</v>
      </c>
      <c r="G15" s="353">
        <f t="shared" si="8"/>
        <v>625</v>
      </c>
      <c r="H15" s="353">
        <f t="shared" si="8"/>
        <v>626</v>
      </c>
      <c r="I15" s="353">
        <f t="shared" si="8"/>
        <v>627</v>
      </c>
      <c r="J15" s="353">
        <f t="shared" si="8"/>
        <v>628</v>
      </c>
      <c r="K15" s="353">
        <f t="shared" si="8"/>
        <v>629</v>
      </c>
      <c r="L15" s="353">
        <f t="shared" si="8"/>
        <v>630</v>
      </c>
      <c r="M15" s="353">
        <f t="shared" si="8"/>
        <v>631</v>
      </c>
      <c r="N15" s="353">
        <f t="shared" si="8"/>
        <v>632</v>
      </c>
      <c r="O15" s="353">
        <f t="shared" si="8"/>
        <v>633</v>
      </c>
      <c r="P15" s="377">
        <f t="shared" si="8"/>
        <v>634</v>
      </c>
      <c r="Q15" s="353">
        <f t="shared" si="8"/>
        <v>635</v>
      </c>
      <c r="R15" s="353">
        <f t="shared" si="8"/>
        <v>636</v>
      </c>
      <c r="S15" s="377">
        <f t="shared" si="8"/>
        <v>637</v>
      </c>
      <c r="T15" s="353">
        <f t="shared" si="8"/>
        <v>638</v>
      </c>
      <c r="U15" s="377">
        <f t="shared" si="8"/>
        <v>639</v>
      </c>
      <c r="V15" s="378">
        <f t="shared" si="8"/>
        <v>640</v>
      </c>
      <c r="Y15" s="11"/>
      <c r="Z15" s="11"/>
      <c r="AA15" s="11"/>
      <c r="AH15" s="11" t="s">
        <v>214</v>
      </c>
      <c r="AI15" s="11" t="s">
        <v>196</v>
      </c>
      <c r="AJ15" s="11" t="s">
        <v>196</v>
      </c>
      <c r="AK15" s="11" t="s">
        <v>197</v>
      </c>
      <c r="AL15" s="11" t="s">
        <v>206</v>
      </c>
      <c r="AM15" s="11" t="s">
        <v>196</v>
      </c>
      <c r="AN15" s="14">
        <f t="shared" si="1"/>
        <v>513</v>
      </c>
    </row>
    <row r="16" spans="1:73" ht="14.25" customHeight="1">
      <c r="A16" s="85" t="s">
        <v>121</v>
      </c>
      <c r="B16" s="112">
        <v>8</v>
      </c>
      <c r="C16" s="362">
        <f t="shared" si="3"/>
        <v>641</v>
      </c>
      <c r="D16" s="353">
        <f t="shared" ref="D16:V16" si="9">C16+1</f>
        <v>642</v>
      </c>
      <c r="E16" s="353">
        <f t="shared" si="9"/>
        <v>643</v>
      </c>
      <c r="F16" s="353">
        <f t="shared" si="9"/>
        <v>644</v>
      </c>
      <c r="G16" s="353">
        <f t="shared" si="9"/>
        <v>645</v>
      </c>
      <c r="H16" s="353">
        <f t="shared" si="9"/>
        <v>646</v>
      </c>
      <c r="I16" s="353">
        <f t="shared" si="9"/>
        <v>647</v>
      </c>
      <c r="J16" s="353">
        <f t="shared" si="9"/>
        <v>648</v>
      </c>
      <c r="K16" s="353">
        <f t="shared" si="9"/>
        <v>649</v>
      </c>
      <c r="L16" s="353">
        <f t="shared" si="9"/>
        <v>650</v>
      </c>
      <c r="M16" s="353">
        <f t="shared" si="9"/>
        <v>651</v>
      </c>
      <c r="N16" s="353">
        <f t="shared" si="9"/>
        <v>652</v>
      </c>
      <c r="O16" s="353">
        <f t="shared" si="9"/>
        <v>653</v>
      </c>
      <c r="P16" s="377">
        <f t="shared" si="9"/>
        <v>654</v>
      </c>
      <c r="Q16" s="353">
        <f t="shared" si="9"/>
        <v>655</v>
      </c>
      <c r="R16" s="353">
        <f t="shared" si="9"/>
        <v>656</v>
      </c>
      <c r="S16" s="377">
        <f t="shared" si="9"/>
        <v>657</v>
      </c>
      <c r="T16" s="353">
        <f t="shared" si="9"/>
        <v>658</v>
      </c>
      <c r="U16" s="377">
        <f t="shared" si="9"/>
        <v>659</v>
      </c>
      <c r="V16" s="378">
        <f t="shared" si="9"/>
        <v>660</v>
      </c>
      <c r="Y16" s="11"/>
      <c r="Z16" s="11"/>
      <c r="AA16" s="11"/>
      <c r="AH16" s="11" t="s">
        <v>214</v>
      </c>
      <c r="AI16" s="11" t="s">
        <v>196</v>
      </c>
      <c r="AJ16" s="11" t="s">
        <v>196</v>
      </c>
      <c r="AK16" s="11" t="s">
        <v>197</v>
      </c>
      <c r="AL16" s="11" t="s">
        <v>207</v>
      </c>
      <c r="AM16" s="11" t="s">
        <v>208</v>
      </c>
      <c r="AN16" s="14">
        <f t="shared" si="1"/>
        <v>514</v>
      </c>
    </row>
    <row r="17" spans="1:40" ht="14.25" customHeight="1">
      <c r="A17" s="379" t="s">
        <v>122</v>
      </c>
      <c r="B17" s="112">
        <v>9</v>
      </c>
      <c r="C17" s="362">
        <f t="shared" si="3"/>
        <v>661</v>
      </c>
      <c r="D17" s="353">
        <f t="shared" ref="D17:V17" si="10">C17+1</f>
        <v>662</v>
      </c>
      <c r="E17" s="353">
        <f t="shared" si="10"/>
        <v>663</v>
      </c>
      <c r="F17" s="353">
        <f t="shared" si="10"/>
        <v>664</v>
      </c>
      <c r="G17" s="353">
        <f t="shared" si="10"/>
        <v>665</v>
      </c>
      <c r="H17" s="353">
        <f t="shared" si="10"/>
        <v>666</v>
      </c>
      <c r="I17" s="353">
        <f t="shared" si="10"/>
        <v>667</v>
      </c>
      <c r="J17" s="353">
        <f t="shared" si="10"/>
        <v>668</v>
      </c>
      <c r="K17" s="353">
        <f t="shared" si="10"/>
        <v>669</v>
      </c>
      <c r="L17" s="353">
        <f t="shared" si="10"/>
        <v>670</v>
      </c>
      <c r="M17" s="353">
        <f t="shared" si="10"/>
        <v>671</v>
      </c>
      <c r="N17" s="353">
        <f t="shared" si="10"/>
        <v>672</v>
      </c>
      <c r="O17" s="353">
        <f t="shared" si="10"/>
        <v>673</v>
      </c>
      <c r="P17" s="377">
        <f t="shared" si="10"/>
        <v>674</v>
      </c>
      <c r="Q17" s="353">
        <f t="shared" si="10"/>
        <v>675</v>
      </c>
      <c r="R17" s="353">
        <f t="shared" si="10"/>
        <v>676</v>
      </c>
      <c r="S17" s="377">
        <f t="shared" si="10"/>
        <v>677</v>
      </c>
      <c r="T17" s="353">
        <f t="shared" si="10"/>
        <v>678</v>
      </c>
      <c r="U17" s="377">
        <f t="shared" si="10"/>
        <v>679</v>
      </c>
      <c r="V17" s="378">
        <f t="shared" si="10"/>
        <v>680</v>
      </c>
      <c r="Y17" s="11"/>
      <c r="Z17" s="11"/>
      <c r="AA17" s="11"/>
      <c r="AH17" s="11" t="s">
        <v>214</v>
      </c>
      <c r="AI17" s="11" t="s">
        <v>196</v>
      </c>
      <c r="AJ17" s="11" t="s">
        <v>196</v>
      </c>
      <c r="AK17" s="11" t="s">
        <v>197</v>
      </c>
      <c r="AL17" s="11" t="s">
        <v>207</v>
      </c>
      <c r="AM17" s="11" t="s">
        <v>209</v>
      </c>
      <c r="AN17" s="14">
        <f t="shared" si="1"/>
        <v>515</v>
      </c>
    </row>
    <row r="18" spans="1:40" ht="14.25" customHeight="1">
      <c r="A18" s="85" t="s">
        <v>124</v>
      </c>
      <c r="B18" s="112">
        <v>10</v>
      </c>
      <c r="C18" s="362">
        <f t="shared" si="3"/>
        <v>681</v>
      </c>
      <c r="D18" s="353">
        <f t="shared" ref="D18:V18" si="11">C18+1</f>
        <v>682</v>
      </c>
      <c r="E18" s="353">
        <f t="shared" si="11"/>
        <v>683</v>
      </c>
      <c r="F18" s="353">
        <f t="shared" si="11"/>
        <v>684</v>
      </c>
      <c r="G18" s="353">
        <f t="shared" si="11"/>
        <v>685</v>
      </c>
      <c r="H18" s="353">
        <f t="shared" si="11"/>
        <v>686</v>
      </c>
      <c r="I18" s="353">
        <f t="shared" si="11"/>
        <v>687</v>
      </c>
      <c r="J18" s="353">
        <f t="shared" si="11"/>
        <v>688</v>
      </c>
      <c r="K18" s="353">
        <f t="shared" si="11"/>
        <v>689</v>
      </c>
      <c r="L18" s="353">
        <f t="shared" si="11"/>
        <v>690</v>
      </c>
      <c r="M18" s="353">
        <f t="shared" si="11"/>
        <v>691</v>
      </c>
      <c r="N18" s="353">
        <f t="shared" si="11"/>
        <v>692</v>
      </c>
      <c r="O18" s="353">
        <f t="shared" si="11"/>
        <v>693</v>
      </c>
      <c r="P18" s="377">
        <f t="shared" si="11"/>
        <v>694</v>
      </c>
      <c r="Q18" s="353">
        <f t="shared" si="11"/>
        <v>695</v>
      </c>
      <c r="R18" s="353">
        <f t="shared" si="11"/>
        <v>696</v>
      </c>
      <c r="S18" s="377">
        <f t="shared" si="11"/>
        <v>697</v>
      </c>
      <c r="T18" s="353">
        <f t="shared" si="11"/>
        <v>698</v>
      </c>
      <c r="U18" s="377">
        <f t="shared" si="11"/>
        <v>699</v>
      </c>
      <c r="V18" s="378">
        <f t="shared" si="11"/>
        <v>700</v>
      </c>
      <c r="Y18" s="11"/>
      <c r="Z18" s="11"/>
      <c r="AA18" s="11"/>
      <c r="AH18" s="11" t="s">
        <v>214</v>
      </c>
      <c r="AI18" s="11" t="s">
        <v>196</v>
      </c>
      <c r="AJ18" s="11" t="s">
        <v>196</v>
      </c>
      <c r="AK18" s="11" t="s">
        <v>197</v>
      </c>
      <c r="AL18" s="11" t="s">
        <v>210</v>
      </c>
      <c r="AM18" s="11" t="s">
        <v>208</v>
      </c>
      <c r="AN18" s="14">
        <f t="shared" si="1"/>
        <v>516</v>
      </c>
    </row>
    <row r="19" spans="1:40" ht="14.25" customHeight="1">
      <c r="A19" s="96" t="s">
        <v>126</v>
      </c>
      <c r="B19" s="113">
        <v>11</v>
      </c>
      <c r="C19" s="363">
        <f t="shared" si="3"/>
        <v>701</v>
      </c>
      <c r="D19" s="356">
        <f t="shared" ref="D19:V19" si="12">C19+1</f>
        <v>702</v>
      </c>
      <c r="E19" s="356">
        <f t="shared" si="12"/>
        <v>703</v>
      </c>
      <c r="F19" s="356">
        <f t="shared" si="12"/>
        <v>704</v>
      </c>
      <c r="G19" s="356">
        <f t="shared" si="12"/>
        <v>705</v>
      </c>
      <c r="H19" s="356">
        <f t="shared" si="12"/>
        <v>706</v>
      </c>
      <c r="I19" s="356">
        <f t="shared" si="12"/>
        <v>707</v>
      </c>
      <c r="J19" s="356">
        <f t="shared" si="12"/>
        <v>708</v>
      </c>
      <c r="K19" s="356">
        <f t="shared" si="12"/>
        <v>709</v>
      </c>
      <c r="L19" s="356">
        <f t="shared" si="12"/>
        <v>710</v>
      </c>
      <c r="M19" s="356">
        <f t="shared" si="12"/>
        <v>711</v>
      </c>
      <c r="N19" s="356">
        <f t="shared" si="12"/>
        <v>712</v>
      </c>
      <c r="O19" s="356">
        <f t="shared" si="12"/>
        <v>713</v>
      </c>
      <c r="P19" s="380">
        <f t="shared" si="12"/>
        <v>714</v>
      </c>
      <c r="Q19" s="356">
        <f t="shared" si="12"/>
        <v>715</v>
      </c>
      <c r="R19" s="356">
        <f t="shared" si="12"/>
        <v>716</v>
      </c>
      <c r="S19" s="380">
        <f t="shared" si="12"/>
        <v>717</v>
      </c>
      <c r="T19" s="356">
        <f t="shared" si="12"/>
        <v>718</v>
      </c>
      <c r="U19" s="380">
        <f t="shared" si="12"/>
        <v>719</v>
      </c>
      <c r="V19" s="381">
        <f t="shared" si="12"/>
        <v>720</v>
      </c>
      <c r="Y19" s="11"/>
      <c r="Z19" s="11"/>
      <c r="AA19" s="11"/>
      <c r="AH19" s="11" t="s">
        <v>214</v>
      </c>
      <c r="AI19" s="11" t="s">
        <v>196</v>
      </c>
      <c r="AJ19" s="11" t="s">
        <v>196</v>
      </c>
      <c r="AK19" s="11" t="s">
        <v>197</v>
      </c>
      <c r="AL19" s="11" t="s">
        <v>210</v>
      </c>
      <c r="AM19" s="11" t="s">
        <v>211</v>
      </c>
      <c r="AN19" s="14">
        <f t="shared" si="1"/>
        <v>517</v>
      </c>
    </row>
    <row r="20" spans="1:40" ht="14.25" customHeight="1">
      <c r="A20" s="96" t="s">
        <v>127</v>
      </c>
      <c r="B20" s="113">
        <v>12</v>
      </c>
      <c r="C20" s="363">
        <f t="shared" si="3"/>
        <v>721</v>
      </c>
      <c r="D20" s="356">
        <f t="shared" ref="D20:V20" si="13">C20+1</f>
        <v>722</v>
      </c>
      <c r="E20" s="356">
        <f t="shared" si="13"/>
        <v>723</v>
      </c>
      <c r="F20" s="356">
        <f t="shared" si="13"/>
        <v>724</v>
      </c>
      <c r="G20" s="356">
        <f t="shared" si="13"/>
        <v>725</v>
      </c>
      <c r="H20" s="356">
        <f t="shared" si="13"/>
        <v>726</v>
      </c>
      <c r="I20" s="356">
        <f t="shared" si="13"/>
        <v>727</v>
      </c>
      <c r="J20" s="356">
        <f t="shared" si="13"/>
        <v>728</v>
      </c>
      <c r="K20" s="356">
        <f t="shared" si="13"/>
        <v>729</v>
      </c>
      <c r="L20" s="356">
        <f t="shared" si="13"/>
        <v>730</v>
      </c>
      <c r="M20" s="356">
        <f t="shared" si="13"/>
        <v>731</v>
      </c>
      <c r="N20" s="356">
        <f t="shared" si="13"/>
        <v>732</v>
      </c>
      <c r="O20" s="356">
        <f t="shared" si="13"/>
        <v>733</v>
      </c>
      <c r="P20" s="380">
        <f t="shared" si="13"/>
        <v>734</v>
      </c>
      <c r="Q20" s="356">
        <f t="shared" si="13"/>
        <v>735</v>
      </c>
      <c r="R20" s="356">
        <f t="shared" si="13"/>
        <v>736</v>
      </c>
      <c r="S20" s="380">
        <f t="shared" si="13"/>
        <v>737</v>
      </c>
      <c r="T20" s="356">
        <f t="shared" si="13"/>
        <v>738</v>
      </c>
      <c r="U20" s="380">
        <f t="shared" si="13"/>
        <v>739</v>
      </c>
      <c r="V20" s="381">
        <f t="shared" si="13"/>
        <v>740</v>
      </c>
      <c r="Y20" s="11"/>
      <c r="Z20" s="11"/>
      <c r="AA20" s="11"/>
      <c r="AH20" s="11" t="s">
        <v>214</v>
      </c>
      <c r="AI20" s="11" t="s">
        <v>196</v>
      </c>
      <c r="AJ20" s="11" t="s">
        <v>196</v>
      </c>
      <c r="AK20" s="11" t="s">
        <v>197</v>
      </c>
      <c r="AL20" s="11" t="s">
        <v>210</v>
      </c>
      <c r="AM20" s="11" t="s">
        <v>209</v>
      </c>
      <c r="AN20" s="14">
        <f t="shared" si="1"/>
        <v>518</v>
      </c>
    </row>
    <row r="21" spans="1:40" ht="14.25" customHeight="1">
      <c r="A21" s="96" t="s">
        <v>129</v>
      </c>
      <c r="B21" s="113">
        <v>13</v>
      </c>
      <c r="C21" s="363">
        <f t="shared" si="3"/>
        <v>741</v>
      </c>
      <c r="D21" s="356">
        <f t="shared" ref="D21:V21" si="14">C21+1</f>
        <v>742</v>
      </c>
      <c r="E21" s="356">
        <f t="shared" si="14"/>
        <v>743</v>
      </c>
      <c r="F21" s="356">
        <f t="shared" si="14"/>
        <v>744</v>
      </c>
      <c r="G21" s="356">
        <f t="shared" si="14"/>
        <v>745</v>
      </c>
      <c r="H21" s="356">
        <f t="shared" si="14"/>
        <v>746</v>
      </c>
      <c r="I21" s="356">
        <f t="shared" si="14"/>
        <v>747</v>
      </c>
      <c r="J21" s="356">
        <f t="shared" si="14"/>
        <v>748</v>
      </c>
      <c r="K21" s="356">
        <f t="shared" si="14"/>
        <v>749</v>
      </c>
      <c r="L21" s="356">
        <f t="shared" si="14"/>
        <v>750</v>
      </c>
      <c r="M21" s="356">
        <f t="shared" si="14"/>
        <v>751</v>
      </c>
      <c r="N21" s="356">
        <f t="shared" si="14"/>
        <v>752</v>
      </c>
      <c r="O21" s="356">
        <f t="shared" si="14"/>
        <v>753</v>
      </c>
      <c r="P21" s="380">
        <f t="shared" si="14"/>
        <v>754</v>
      </c>
      <c r="Q21" s="356">
        <f t="shared" si="14"/>
        <v>755</v>
      </c>
      <c r="R21" s="356">
        <f t="shared" si="14"/>
        <v>756</v>
      </c>
      <c r="S21" s="380">
        <f t="shared" si="14"/>
        <v>757</v>
      </c>
      <c r="T21" s="356">
        <f t="shared" si="14"/>
        <v>758</v>
      </c>
      <c r="U21" s="380">
        <f t="shared" si="14"/>
        <v>759</v>
      </c>
      <c r="V21" s="381">
        <f t="shared" si="14"/>
        <v>760</v>
      </c>
      <c r="Y21" s="11"/>
      <c r="Z21" s="11"/>
      <c r="AA21" s="11"/>
      <c r="AH21" s="11" t="s">
        <v>214</v>
      </c>
      <c r="AI21" s="11" t="s">
        <v>196</v>
      </c>
      <c r="AJ21" s="11" t="s">
        <v>196</v>
      </c>
      <c r="AK21" s="11" t="s">
        <v>197</v>
      </c>
      <c r="AL21" s="11" t="s">
        <v>212</v>
      </c>
      <c r="AM21" s="11" t="s">
        <v>196</v>
      </c>
      <c r="AN21" s="14">
        <f t="shared" si="1"/>
        <v>519</v>
      </c>
    </row>
    <row r="22" spans="1:40" ht="14.25" customHeight="1">
      <c r="A22" s="96" t="s">
        <v>131</v>
      </c>
      <c r="B22" s="113">
        <v>14</v>
      </c>
      <c r="C22" s="363">
        <f t="shared" si="3"/>
        <v>761</v>
      </c>
      <c r="D22" s="356">
        <f t="shared" ref="D22:V22" si="15">C22+1</f>
        <v>762</v>
      </c>
      <c r="E22" s="356">
        <f t="shared" si="15"/>
        <v>763</v>
      </c>
      <c r="F22" s="356">
        <f t="shared" si="15"/>
        <v>764</v>
      </c>
      <c r="G22" s="356">
        <f t="shared" si="15"/>
        <v>765</v>
      </c>
      <c r="H22" s="356">
        <f t="shared" si="15"/>
        <v>766</v>
      </c>
      <c r="I22" s="356">
        <f t="shared" si="15"/>
        <v>767</v>
      </c>
      <c r="J22" s="356">
        <f t="shared" si="15"/>
        <v>768</v>
      </c>
      <c r="K22" s="356">
        <f t="shared" si="15"/>
        <v>769</v>
      </c>
      <c r="L22" s="356">
        <f t="shared" si="15"/>
        <v>770</v>
      </c>
      <c r="M22" s="356">
        <f t="shared" si="15"/>
        <v>771</v>
      </c>
      <c r="N22" s="356">
        <f t="shared" si="15"/>
        <v>772</v>
      </c>
      <c r="O22" s="356">
        <f t="shared" si="15"/>
        <v>773</v>
      </c>
      <c r="P22" s="380">
        <f t="shared" si="15"/>
        <v>774</v>
      </c>
      <c r="Q22" s="356">
        <f t="shared" si="15"/>
        <v>775</v>
      </c>
      <c r="R22" s="356">
        <f t="shared" si="15"/>
        <v>776</v>
      </c>
      <c r="S22" s="380">
        <f t="shared" si="15"/>
        <v>777</v>
      </c>
      <c r="T22" s="356">
        <f t="shared" si="15"/>
        <v>778</v>
      </c>
      <c r="U22" s="380">
        <f t="shared" si="15"/>
        <v>779</v>
      </c>
      <c r="V22" s="381">
        <f t="shared" si="15"/>
        <v>780</v>
      </c>
      <c r="Y22" s="11"/>
      <c r="Z22" s="11"/>
      <c r="AA22" s="11"/>
      <c r="AH22" s="11" t="s">
        <v>214</v>
      </c>
      <c r="AI22" s="11" t="s">
        <v>196</v>
      </c>
      <c r="AJ22" s="11" t="s">
        <v>196</v>
      </c>
      <c r="AK22" s="11" t="s">
        <v>197</v>
      </c>
      <c r="AL22" s="11" t="s">
        <v>213</v>
      </c>
      <c r="AM22" s="11" t="s">
        <v>196</v>
      </c>
      <c r="AN22" s="14">
        <f t="shared" si="1"/>
        <v>520</v>
      </c>
    </row>
    <row r="23" spans="1:40" ht="14.25" customHeight="1" thickBot="1">
      <c r="A23" s="382" t="s">
        <v>132</v>
      </c>
      <c r="B23" s="383">
        <v>15</v>
      </c>
      <c r="C23" s="384">
        <f t="shared" si="3"/>
        <v>781</v>
      </c>
      <c r="D23" s="359">
        <f t="shared" ref="D23:V23" si="16">C23+1</f>
        <v>782</v>
      </c>
      <c r="E23" s="359">
        <f t="shared" si="16"/>
        <v>783</v>
      </c>
      <c r="F23" s="359">
        <f t="shared" si="16"/>
        <v>784</v>
      </c>
      <c r="G23" s="359">
        <f t="shared" si="16"/>
        <v>785</v>
      </c>
      <c r="H23" s="359">
        <f t="shared" si="16"/>
        <v>786</v>
      </c>
      <c r="I23" s="359">
        <f t="shared" si="16"/>
        <v>787</v>
      </c>
      <c r="J23" s="359">
        <f t="shared" si="16"/>
        <v>788</v>
      </c>
      <c r="K23" s="359">
        <f t="shared" si="16"/>
        <v>789</v>
      </c>
      <c r="L23" s="359">
        <f t="shared" si="16"/>
        <v>790</v>
      </c>
      <c r="M23" s="359">
        <f t="shared" si="16"/>
        <v>791</v>
      </c>
      <c r="N23" s="359">
        <f t="shared" si="16"/>
        <v>792</v>
      </c>
      <c r="O23" s="359">
        <f t="shared" si="16"/>
        <v>793</v>
      </c>
      <c r="P23" s="385">
        <f t="shared" si="16"/>
        <v>794</v>
      </c>
      <c r="Q23" s="359">
        <f t="shared" si="16"/>
        <v>795</v>
      </c>
      <c r="R23" s="359">
        <f t="shared" si="16"/>
        <v>796</v>
      </c>
      <c r="S23" s="385">
        <f t="shared" si="16"/>
        <v>797</v>
      </c>
      <c r="T23" s="359">
        <f t="shared" si="16"/>
        <v>798</v>
      </c>
      <c r="U23" s="385">
        <f t="shared" si="16"/>
        <v>799</v>
      </c>
      <c r="V23" s="386">
        <f t="shared" si="16"/>
        <v>800</v>
      </c>
      <c r="Y23" s="11"/>
      <c r="Z23" s="11"/>
      <c r="AA23" s="11"/>
      <c r="AH23" s="11" t="s">
        <v>214</v>
      </c>
      <c r="AI23" s="11" t="s">
        <v>231</v>
      </c>
      <c r="AJ23" s="11" t="s">
        <v>196</v>
      </c>
      <c r="AK23" s="11" t="s">
        <v>197</v>
      </c>
      <c r="AL23" s="11" t="s">
        <v>198</v>
      </c>
      <c r="AM23" s="11" t="s">
        <v>196</v>
      </c>
      <c r="AN23" s="14">
        <f t="shared" si="1"/>
        <v>521</v>
      </c>
    </row>
    <row r="24" spans="1:40" ht="14.25" customHeight="1">
      <c r="A24" s="373" t="s">
        <v>133</v>
      </c>
      <c r="B24" s="111">
        <v>16</v>
      </c>
      <c r="C24" s="374">
        <f t="shared" si="3"/>
        <v>801</v>
      </c>
      <c r="D24" s="375">
        <f t="shared" ref="D24:V24" si="17">C24+1</f>
        <v>802</v>
      </c>
      <c r="E24" s="375">
        <f t="shared" si="17"/>
        <v>803</v>
      </c>
      <c r="F24" s="375">
        <f t="shared" si="17"/>
        <v>804</v>
      </c>
      <c r="G24" s="375">
        <f t="shared" si="17"/>
        <v>805</v>
      </c>
      <c r="H24" s="375">
        <f t="shared" si="17"/>
        <v>806</v>
      </c>
      <c r="I24" s="375">
        <f t="shared" si="17"/>
        <v>807</v>
      </c>
      <c r="J24" s="375">
        <f t="shared" si="17"/>
        <v>808</v>
      </c>
      <c r="K24" s="375">
        <f t="shared" si="17"/>
        <v>809</v>
      </c>
      <c r="L24" s="375">
        <f t="shared" si="17"/>
        <v>810</v>
      </c>
      <c r="M24" s="375">
        <f t="shared" si="17"/>
        <v>811</v>
      </c>
      <c r="N24" s="375">
        <f t="shared" si="17"/>
        <v>812</v>
      </c>
      <c r="O24" s="375">
        <f t="shared" si="17"/>
        <v>813</v>
      </c>
      <c r="P24" s="375">
        <f t="shared" si="17"/>
        <v>814</v>
      </c>
      <c r="Q24" s="375">
        <f t="shared" si="17"/>
        <v>815</v>
      </c>
      <c r="R24" s="375">
        <f t="shared" si="17"/>
        <v>816</v>
      </c>
      <c r="S24" s="375">
        <f t="shared" si="17"/>
        <v>817</v>
      </c>
      <c r="T24" s="375">
        <f t="shared" si="17"/>
        <v>818</v>
      </c>
      <c r="U24" s="375">
        <f t="shared" si="17"/>
        <v>819</v>
      </c>
      <c r="V24" s="376">
        <f t="shared" si="17"/>
        <v>820</v>
      </c>
      <c r="Y24" s="11"/>
      <c r="Z24" s="11"/>
      <c r="AA24" s="11"/>
      <c r="AH24" s="11" t="s">
        <v>214</v>
      </c>
      <c r="AI24" s="11" t="s">
        <v>231</v>
      </c>
      <c r="AJ24" s="11" t="s">
        <v>196</v>
      </c>
      <c r="AK24" s="11" t="s">
        <v>197</v>
      </c>
      <c r="AL24" s="11" t="s">
        <v>199</v>
      </c>
      <c r="AM24" s="11" t="s">
        <v>196</v>
      </c>
      <c r="AN24" s="14">
        <f t="shared" si="1"/>
        <v>522</v>
      </c>
    </row>
    <row r="25" spans="1:40" ht="14.25" customHeight="1">
      <c r="A25" s="85" t="s">
        <v>44</v>
      </c>
      <c r="B25" s="112">
        <v>17</v>
      </c>
      <c r="C25" s="362">
        <f t="shared" si="3"/>
        <v>821</v>
      </c>
      <c r="D25" s="353">
        <f t="shared" ref="D25:V25" si="18">C25+1</f>
        <v>822</v>
      </c>
      <c r="E25" s="353">
        <f t="shared" si="18"/>
        <v>823</v>
      </c>
      <c r="F25" s="353">
        <f t="shared" si="18"/>
        <v>824</v>
      </c>
      <c r="G25" s="353">
        <f t="shared" si="18"/>
        <v>825</v>
      </c>
      <c r="H25" s="353">
        <f t="shared" si="18"/>
        <v>826</v>
      </c>
      <c r="I25" s="353">
        <f t="shared" si="18"/>
        <v>827</v>
      </c>
      <c r="J25" s="353">
        <f t="shared" si="18"/>
        <v>828</v>
      </c>
      <c r="K25" s="353">
        <f t="shared" si="18"/>
        <v>829</v>
      </c>
      <c r="L25" s="353">
        <f t="shared" si="18"/>
        <v>830</v>
      </c>
      <c r="M25" s="353">
        <f t="shared" si="18"/>
        <v>831</v>
      </c>
      <c r="N25" s="353">
        <f t="shared" si="18"/>
        <v>832</v>
      </c>
      <c r="O25" s="353">
        <f t="shared" si="18"/>
        <v>833</v>
      </c>
      <c r="P25" s="377">
        <f t="shared" si="18"/>
        <v>834</v>
      </c>
      <c r="Q25" s="353">
        <f t="shared" si="18"/>
        <v>835</v>
      </c>
      <c r="R25" s="353">
        <f t="shared" si="18"/>
        <v>836</v>
      </c>
      <c r="S25" s="377">
        <f t="shared" si="18"/>
        <v>837</v>
      </c>
      <c r="T25" s="353">
        <f t="shared" si="18"/>
        <v>838</v>
      </c>
      <c r="U25" s="377">
        <f t="shared" si="18"/>
        <v>839</v>
      </c>
      <c r="V25" s="378">
        <f t="shared" si="18"/>
        <v>840</v>
      </c>
      <c r="Y25" s="11"/>
      <c r="Z25" s="11"/>
      <c r="AA25" s="11"/>
      <c r="AH25" s="11" t="s">
        <v>214</v>
      </c>
      <c r="AI25" s="11" t="s">
        <v>231</v>
      </c>
      <c r="AJ25" s="11" t="s">
        <v>196</v>
      </c>
      <c r="AK25" s="11" t="s">
        <v>197</v>
      </c>
      <c r="AL25" s="11" t="s">
        <v>200</v>
      </c>
      <c r="AM25" s="11" t="s">
        <v>196</v>
      </c>
      <c r="AN25" s="14">
        <f t="shared" si="1"/>
        <v>523</v>
      </c>
    </row>
    <row r="26" spans="1:40" ht="14.25" customHeight="1">
      <c r="A26" s="85" t="s">
        <v>45</v>
      </c>
      <c r="B26" s="112">
        <v>18</v>
      </c>
      <c r="C26" s="362">
        <f t="shared" si="3"/>
        <v>841</v>
      </c>
      <c r="D26" s="353">
        <f t="shared" ref="D26:V26" si="19">C26+1</f>
        <v>842</v>
      </c>
      <c r="E26" s="353">
        <f t="shared" si="19"/>
        <v>843</v>
      </c>
      <c r="F26" s="353">
        <f t="shared" si="19"/>
        <v>844</v>
      </c>
      <c r="G26" s="353">
        <f t="shared" si="19"/>
        <v>845</v>
      </c>
      <c r="H26" s="353">
        <f t="shared" si="19"/>
        <v>846</v>
      </c>
      <c r="I26" s="353">
        <f t="shared" si="19"/>
        <v>847</v>
      </c>
      <c r="J26" s="353">
        <f t="shared" si="19"/>
        <v>848</v>
      </c>
      <c r="K26" s="353">
        <f t="shared" si="19"/>
        <v>849</v>
      </c>
      <c r="L26" s="353">
        <f t="shared" si="19"/>
        <v>850</v>
      </c>
      <c r="M26" s="353">
        <f t="shared" si="19"/>
        <v>851</v>
      </c>
      <c r="N26" s="353">
        <f t="shared" si="19"/>
        <v>852</v>
      </c>
      <c r="O26" s="353">
        <f t="shared" si="19"/>
        <v>853</v>
      </c>
      <c r="P26" s="377">
        <f t="shared" si="19"/>
        <v>854</v>
      </c>
      <c r="Q26" s="353">
        <f t="shared" si="19"/>
        <v>855</v>
      </c>
      <c r="R26" s="353">
        <f t="shared" si="19"/>
        <v>856</v>
      </c>
      <c r="S26" s="377">
        <f t="shared" si="19"/>
        <v>857</v>
      </c>
      <c r="T26" s="353">
        <f t="shared" si="19"/>
        <v>858</v>
      </c>
      <c r="U26" s="377">
        <f t="shared" si="19"/>
        <v>859</v>
      </c>
      <c r="V26" s="378">
        <f t="shared" si="19"/>
        <v>860</v>
      </c>
      <c r="Y26" s="11"/>
      <c r="Z26" s="11"/>
      <c r="AA26" s="11"/>
      <c r="AH26" s="11" t="s">
        <v>214</v>
      </c>
      <c r="AI26" s="11" t="s">
        <v>231</v>
      </c>
      <c r="AJ26" s="11" t="s">
        <v>196</v>
      </c>
      <c r="AK26" s="11" t="s">
        <v>197</v>
      </c>
      <c r="AL26" s="11" t="s">
        <v>201</v>
      </c>
      <c r="AM26" s="11" t="s">
        <v>196</v>
      </c>
      <c r="AN26" s="14">
        <f t="shared" si="1"/>
        <v>524</v>
      </c>
    </row>
    <row r="27" spans="1:40" ht="14.25" customHeight="1">
      <c r="A27" s="85" t="s">
        <v>46</v>
      </c>
      <c r="B27" s="112">
        <v>19</v>
      </c>
      <c r="C27" s="362">
        <f t="shared" si="3"/>
        <v>861</v>
      </c>
      <c r="D27" s="353">
        <f t="shared" ref="D27:V27" si="20">C27+1</f>
        <v>862</v>
      </c>
      <c r="E27" s="353">
        <f t="shared" si="20"/>
        <v>863</v>
      </c>
      <c r="F27" s="353">
        <f t="shared" si="20"/>
        <v>864</v>
      </c>
      <c r="G27" s="353">
        <f t="shared" si="20"/>
        <v>865</v>
      </c>
      <c r="H27" s="353">
        <f t="shared" si="20"/>
        <v>866</v>
      </c>
      <c r="I27" s="353">
        <f t="shared" si="20"/>
        <v>867</v>
      </c>
      <c r="J27" s="353">
        <f t="shared" si="20"/>
        <v>868</v>
      </c>
      <c r="K27" s="353">
        <f t="shared" si="20"/>
        <v>869</v>
      </c>
      <c r="L27" s="353">
        <f t="shared" si="20"/>
        <v>870</v>
      </c>
      <c r="M27" s="353">
        <f t="shared" si="20"/>
        <v>871</v>
      </c>
      <c r="N27" s="353">
        <f t="shared" si="20"/>
        <v>872</v>
      </c>
      <c r="O27" s="353">
        <f t="shared" si="20"/>
        <v>873</v>
      </c>
      <c r="P27" s="377">
        <f t="shared" si="20"/>
        <v>874</v>
      </c>
      <c r="Q27" s="353">
        <f t="shared" si="20"/>
        <v>875</v>
      </c>
      <c r="R27" s="353">
        <f t="shared" si="20"/>
        <v>876</v>
      </c>
      <c r="S27" s="377">
        <f t="shared" si="20"/>
        <v>877</v>
      </c>
      <c r="T27" s="353">
        <f t="shared" si="20"/>
        <v>878</v>
      </c>
      <c r="U27" s="377">
        <f t="shared" si="20"/>
        <v>879</v>
      </c>
      <c r="V27" s="378">
        <f t="shared" si="20"/>
        <v>880</v>
      </c>
      <c r="Y27" s="11"/>
      <c r="Z27" s="11"/>
      <c r="AA27" s="11"/>
      <c r="AH27" s="11" t="s">
        <v>214</v>
      </c>
      <c r="AI27" s="11" t="s">
        <v>231</v>
      </c>
      <c r="AJ27" s="11" t="s">
        <v>196</v>
      </c>
      <c r="AK27" s="11" t="s">
        <v>197</v>
      </c>
      <c r="AL27" s="11" t="s">
        <v>202</v>
      </c>
      <c r="AM27" s="11" t="s">
        <v>196</v>
      </c>
      <c r="AN27" s="14">
        <f t="shared" si="1"/>
        <v>525</v>
      </c>
    </row>
    <row r="28" spans="1:40" ht="14.25" customHeight="1">
      <c r="A28" s="85" t="s">
        <v>47</v>
      </c>
      <c r="B28" s="113">
        <v>20</v>
      </c>
      <c r="C28" s="363">
        <f t="shared" si="3"/>
        <v>881</v>
      </c>
      <c r="D28" s="356">
        <f t="shared" ref="D28:V28" si="21">C28+1</f>
        <v>882</v>
      </c>
      <c r="E28" s="356">
        <f t="shared" si="21"/>
        <v>883</v>
      </c>
      <c r="F28" s="356">
        <f t="shared" si="21"/>
        <v>884</v>
      </c>
      <c r="G28" s="356">
        <f t="shared" si="21"/>
        <v>885</v>
      </c>
      <c r="H28" s="356">
        <f t="shared" si="21"/>
        <v>886</v>
      </c>
      <c r="I28" s="356">
        <f t="shared" si="21"/>
        <v>887</v>
      </c>
      <c r="J28" s="356">
        <f t="shared" si="21"/>
        <v>888</v>
      </c>
      <c r="K28" s="356">
        <f t="shared" si="21"/>
        <v>889</v>
      </c>
      <c r="L28" s="356">
        <f t="shared" si="21"/>
        <v>890</v>
      </c>
      <c r="M28" s="356">
        <f t="shared" si="21"/>
        <v>891</v>
      </c>
      <c r="N28" s="356">
        <f t="shared" si="21"/>
        <v>892</v>
      </c>
      <c r="O28" s="356">
        <f t="shared" si="21"/>
        <v>893</v>
      </c>
      <c r="P28" s="380">
        <f t="shared" si="21"/>
        <v>894</v>
      </c>
      <c r="Q28" s="356">
        <f t="shared" si="21"/>
        <v>895</v>
      </c>
      <c r="R28" s="356">
        <f t="shared" si="21"/>
        <v>896</v>
      </c>
      <c r="S28" s="380">
        <f t="shared" si="21"/>
        <v>897</v>
      </c>
      <c r="T28" s="356">
        <f t="shared" si="21"/>
        <v>898</v>
      </c>
      <c r="U28" s="380">
        <f t="shared" si="21"/>
        <v>899</v>
      </c>
      <c r="V28" s="381">
        <f t="shared" si="21"/>
        <v>900</v>
      </c>
      <c r="Y28" s="11"/>
      <c r="Z28" s="11"/>
      <c r="AA28" s="11"/>
      <c r="AH28" s="11" t="s">
        <v>214</v>
      </c>
      <c r="AI28" s="11" t="s">
        <v>231</v>
      </c>
      <c r="AJ28" s="11" t="s">
        <v>196</v>
      </c>
      <c r="AK28" s="11" t="s">
        <v>197</v>
      </c>
      <c r="AL28" s="11" t="s">
        <v>203</v>
      </c>
      <c r="AM28" s="11" t="s">
        <v>196</v>
      </c>
      <c r="AN28" s="14">
        <f t="shared" si="1"/>
        <v>526</v>
      </c>
    </row>
    <row r="29" spans="1:40" ht="14.25" customHeight="1" thickBot="1">
      <c r="A29" s="387" t="s">
        <v>48</v>
      </c>
      <c r="B29" s="114">
        <v>21</v>
      </c>
      <c r="C29" s="364">
        <f t="shared" si="3"/>
        <v>901</v>
      </c>
      <c r="D29" s="365">
        <f t="shared" ref="D29:V29" si="22">C29+1</f>
        <v>902</v>
      </c>
      <c r="E29" s="365">
        <f t="shared" si="22"/>
        <v>903</v>
      </c>
      <c r="F29" s="365">
        <f t="shared" si="22"/>
        <v>904</v>
      </c>
      <c r="G29" s="365">
        <f t="shared" si="22"/>
        <v>905</v>
      </c>
      <c r="H29" s="365">
        <f t="shared" si="22"/>
        <v>906</v>
      </c>
      <c r="I29" s="365">
        <f t="shared" si="22"/>
        <v>907</v>
      </c>
      <c r="J29" s="365">
        <f t="shared" si="22"/>
        <v>908</v>
      </c>
      <c r="K29" s="365">
        <f t="shared" si="22"/>
        <v>909</v>
      </c>
      <c r="L29" s="365">
        <f t="shared" si="22"/>
        <v>910</v>
      </c>
      <c r="M29" s="365">
        <f t="shared" si="22"/>
        <v>911</v>
      </c>
      <c r="N29" s="365">
        <f t="shared" si="22"/>
        <v>912</v>
      </c>
      <c r="O29" s="365">
        <f t="shared" si="22"/>
        <v>913</v>
      </c>
      <c r="P29" s="388">
        <f t="shared" si="22"/>
        <v>914</v>
      </c>
      <c r="Q29" s="365">
        <f t="shared" si="22"/>
        <v>915</v>
      </c>
      <c r="R29" s="365">
        <f t="shared" si="22"/>
        <v>916</v>
      </c>
      <c r="S29" s="388">
        <f t="shared" si="22"/>
        <v>917</v>
      </c>
      <c r="T29" s="365">
        <f t="shared" si="22"/>
        <v>918</v>
      </c>
      <c r="U29" s="388">
        <f t="shared" si="22"/>
        <v>919</v>
      </c>
      <c r="V29" s="389">
        <f t="shared" si="22"/>
        <v>920</v>
      </c>
      <c r="Y29" s="11"/>
      <c r="Z29" s="11"/>
      <c r="AA29" s="11"/>
      <c r="AH29" s="11" t="s">
        <v>214</v>
      </c>
      <c r="AI29" s="11" t="s">
        <v>231</v>
      </c>
      <c r="AJ29" s="11" t="s">
        <v>196</v>
      </c>
      <c r="AK29" s="11" t="s">
        <v>197</v>
      </c>
      <c r="AL29" s="11" t="s">
        <v>204</v>
      </c>
      <c r="AM29" s="11" t="s">
        <v>196</v>
      </c>
      <c r="AN29" s="14">
        <f t="shared" si="1"/>
        <v>527</v>
      </c>
    </row>
    <row r="30" spans="1:40" ht="14.25" customHeight="1" thickTop="1">
      <c r="A30" s="78"/>
      <c r="B30" s="390"/>
      <c r="C30" s="78"/>
      <c r="D30" s="78"/>
      <c r="E30" s="78"/>
      <c r="F30" s="78"/>
      <c r="G30" s="78"/>
      <c r="H30" s="78"/>
      <c r="I30" s="78"/>
      <c r="J30" s="78"/>
      <c r="K30" s="78"/>
      <c r="L30" s="78"/>
      <c r="M30" s="78"/>
      <c r="N30" s="78"/>
      <c r="O30" s="78"/>
      <c r="P30" s="78"/>
      <c r="Q30" s="78"/>
      <c r="R30" s="78"/>
      <c r="S30" s="78"/>
      <c r="T30" s="78"/>
      <c r="U30" s="78"/>
      <c r="V30" s="78"/>
      <c r="AH30" s="11" t="s">
        <v>214</v>
      </c>
      <c r="AI30" s="11" t="s">
        <v>231</v>
      </c>
      <c r="AJ30" s="11" t="s">
        <v>196</v>
      </c>
      <c r="AK30" s="11" t="s">
        <v>197</v>
      </c>
      <c r="AL30" s="11" t="s">
        <v>205</v>
      </c>
      <c r="AM30" s="11" t="s">
        <v>196</v>
      </c>
      <c r="AN30" s="14">
        <f t="shared" si="1"/>
        <v>528</v>
      </c>
    </row>
    <row r="31" spans="1:40" ht="14.25" customHeight="1">
      <c r="A31" s="21"/>
      <c r="B31" s="23"/>
      <c r="C31" s="23"/>
      <c r="D31" s="23"/>
      <c r="E31" s="23"/>
      <c r="F31" s="23"/>
      <c r="G31" s="23"/>
      <c r="H31" s="23"/>
      <c r="I31" s="23"/>
      <c r="J31" s="23"/>
      <c r="K31" s="23"/>
      <c r="L31" s="23"/>
      <c r="M31" s="23"/>
      <c r="N31" s="23"/>
      <c r="O31" s="23"/>
      <c r="P31" s="23"/>
      <c r="Q31" s="23"/>
      <c r="R31" s="23"/>
      <c r="S31" s="23"/>
      <c r="T31" s="23"/>
      <c r="U31" s="23"/>
      <c r="AH31" s="11" t="s">
        <v>214</v>
      </c>
      <c r="AI31" s="11" t="s">
        <v>231</v>
      </c>
      <c r="AJ31" s="11" t="s">
        <v>196</v>
      </c>
      <c r="AN31" s="14">
        <f t="shared" si="1"/>
        <v>529</v>
      </c>
    </row>
    <row r="32" spans="1:40" ht="14.25" customHeight="1">
      <c r="A32" s="21"/>
      <c r="B32" s="23"/>
      <c r="C32" s="23"/>
      <c r="D32" s="23"/>
      <c r="E32" s="23"/>
      <c r="F32" s="23"/>
      <c r="G32" s="23"/>
      <c r="H32" s="23"/>
      <c r="I32" s="23"/>
      <c r="J32" s="23"/>
      <c r="K32" s="23"/>
      <c r="L32" s="23"/>
      <c r="M32" s="23"/>
      <c r="N32" s="23"/>
      <c r="O32" s="23"/>
      <c r="P32" s="23"/>
      <c r="Q32" s="23"/>
      <c r="R32" s="23"/>
      <c r="S32" s="23"/>
      <c r="T32" s="23"/>
      <c r="U32" s="23"/>
      <c r="AH32" s="11" t="s">
        <v>214</v>
      </c>
      <c r="AI32" s="11" t="s">
        <v>231</v>
      </c>
      <c r="AJ32" s="11" t="s">
        <v>196</v>
      </c>
      <c r="AN32" s="14">
        <f t="shared" si="1"/>
        <v>530</v>
      </c>
    </row>
    <row r="33" spans="1:40" ht="14.25" customHeight="1">
      <c r="A33" s="23"/>
      <c r="B33" s="23"/>
      <c r="C33" s="23"/>
      <c r="D33" s="23"/>
      <c r="E33" s="23"/>
      <c r="F33" s="23"/>
      <c r="G33" s="23"/>
      <c r="H33" s="23"/>
      <c r="I33" s="23"/>
      <c r="J33" s="23"/>
      <c r="K33" s="23"/>
      <c r="L33" s="23"/>
      <c r="M33" s="23"/>
      <c r="N33" s="23"/>
      <c r="O33" s="23"/>
      <c r="P33" s="23"/>
      <c r="Q33" s="23"/>
      <c r="R33" s="23"/>
      <c r="S33" s="23"/>
      <c r="T33" s="23"/>
      <c r="U33" s="23"/>
      <c r="AH33" s="11" t="s">
        <v>214</v>
      </c>
      <c r="AI33" s="11" t="s">
        <v>231</v>
      </c>
      <c r="AJ33" s="11" t="s">
        <v>196</v>
      </c>
      <c r="AN33" s="14">
        <f t="shared" si="1"/>
        <v>531</v>
      </c>
    </row>
    <row r="34" spans="1:40" ht="14.25" customHeight="1">
      <c r="A34" s="23"/>
      <c r="B34" s="23"/>
      <c r="C34" s="23"/>
      <c r="D34" s="23"/>
      <c r="E34" s="23"/>
      <c r="F34" s="23"/>
      <c r="G34" s="23"/>
      <c r="H34" s="23"/>
      <c r="I34" s="23"/>
      <c r="J34" s="23"/>
      <c r="K34" s="23"/>
      <c r="L34" s="23"/>
      <c r="M34" s="23"/>
      <c r="N34" s="23"/>
      <c r="O34" s="23"/>
      <c r="P34" s="23"/>
      <c r="Q34" s="23"/>
      <c r="R34" s="23"/>
      <c r="S34" s="23"/>
      <c r="T34" s="23"/>
      <c r="U34" s="23"/>
      <c r="AH34" s="11" t="s">
        <v>214</v>
      </c>
      <c r="AI34" s="11" t="s">
        <v>231</v>
      </c>
      <c r="AJ34" s="11" t="s">
        <v>196</v>
      </c>
      <c r="AN34" s="14">
        <f t="shared" si="1"/>
        <v>532</v>
      </c>
    </row>
    <row r="35" spans="1:40" ht="14.25" customHeight="1">
      <c r="A35" s="23"/>
      <c r="B35" s="23"/>
      <c r="C35" s="23"/>
      <c r="D35" s="23"/>
      <c r="E35" s="23"/>
      <c r="F35" s="23"/>
      <c r="G35" s="23"/>
      <c r="H35" s="23"/>
      <c r="I35" s="23"/>
      <c r="J35" s="23"/>
      <c r="K35" s="23"/>
      <c r="L35" s="23"/>
      <c r="M35" s="23"/>
      <c r="N35" s="23"/>
      <c r="O35" s="23"/>
      <c r="P35" s="23"/>
      <c r="Q35" s="23"/>
      <c r="R35" s="23"/>
      <c r="S35" s="23"/>
      <c r="T35" s="23"/>
      <c r="U35" s="23"/>
      <c r="AH35" s="11" t="s">
        <v>214</v>
      </c>
      <c r="AI35" s="11" t="s">
        <v>231</v>
      </c>
      <c r="AJ35" s="11" t="s">
        <v>196</v>
      </c>
      <c r="AK35" s="11" t="s">
        <v>197</v>
      </c>
      <c r="AL35" s="11" t="s">
        <v>206</v>
      </c>
      <c r="AM35" s="11" t="s">
        <v>196</v>
      </c>
      <c r="AN35" s="14">
        <f t="shared" si="1"/>
        <v>533</v>
      </c>
    </row>
    <row r="36" spans="1:40" ht="14.25" customHeight="1">
      <c r="S36" s="23"/>
      <c r="T36" s="23"/>
      <c r="U36" s="23"/>
      <c r="AH36" s="11" t="s">
        <v>214</v>
      </c>
      <c r="AI36" s="11" t="s">
        <v>231</v>
      </c>
      <c r="AJ36" s="11" t="s">
        <v>196</v>
      </c>
      <c r="AK36" s="11" t="s">
        <v>197</v>
      </c>
      <c r="AL36" s="11" t="s">
        <v>207</v>
      </c>
      <c r="AM36" s="11" t="s">
        <v>208</v>
      </c>
      <c r="AN36" s="14">
        <f t="shared" si="1"/>
        <v>534</v>
      </c>
    </row>
    <row r="37" spans="1:40" ht="14.25" customHeight="1">
      <c r="S37" s="23"/>
      <c r="T37" s="23"/>
      <c r="U37" s="23"/>
      <c r="AH37" s="11" t="s">
        <v>214</v>
      </c>
      <c r="AI37" s="11" t="s">
        <v>231</v>
      </c>
      <c r="AJ37" s="11" t="s">
        <v>196</v>
      </c>
      <c r="AK37" s="11" t="s">
        <v>197</v>
      </c>
      <c r="AL37" s="11" t="s">
        <v>207</v>
      </c>
      <c r="AM37" s="11" t="s">
        <v>209</v>
      </c>
      <c r="AN37" s="14">
        <f t="shared" si="1"/>
        <v>535</v>
      </c>
    </row>
    <row r="38" spans="1:40" ht="14.25" customHeight="1">
      <c r="S38" s="23"/>
      <c r="T38" s="23"/>
      <c r="U38" s="23"/>
      <c r="AH38" s="11" t="s">
        <v>214</v>
      </c>
      <c r="AI38" s="11" t="s">
        <v>231</v>
      </c>
      <c r="AJ38" s="11" t="s">
        <v>196</v>
      </c>
      <c r="AK38" s="11" t="s">
        <v>197</v>
      </c>
      <c r="AL38" s="11" t="s">
        <v>210</v>
      </c>
      <c r="AM38" s="11" t="s">
        <v>208</v>
      </c>
      <c r="AN38" s="14">
        <f t="shared" si="1"/>
        <v>536</v>
      </c>
    </row>
    <row r="39" spans="1:40" ht="14.25" customHeight="1">
      <c r="S39" s="23"/>
      <c r="T39" s="23"/>
      <c r="U39" s="23"/>
      <c r="AH39" s="11" t="s">
        <v>214</v>
      </c>
      <c r="AI39" s="11" t="s">
        <v>231</v>
      </c>
      <c r="AJ39" s="11" t="s">
        <v>196</v>
      </c>
      <c r="AK39" s="11" t="s">
        <v>197</v>
      </c>
      <c r="AL39" s="11" t="s">
        <v>210</v>
      </c>
      <c r="AM39" s="11" t="s">
        <v>211</v>
      </c>
      <c r="AN39" s="14">
        <f t="shared" si="1"/>
        <v>537</v>
      </c>
    </row>
    <row r="40" spans="1:40" ht="14.25" customHeight="1">
      <c r="AH40" s="11" t="s">
        <v>214</v>
      </c>
      <c r="AI40" s="11" t="s">
        <v>231</v>
      </c>
      <c r="AJ40" s="11" t="s">
        <v>196</v>
      </c>
      <c r="AK40" s="11" t="s">
        <v>197</v>
      </c>
      <c r="AL40" s="11" t="s">
        <v>210</v>
      </c>
      <c r="AM40" s="11" t="s">
        <v>209</v>
      </c>
      <c r="AN40" s="14">
        <f t="shared" si="1"/>
        <v>538</v>
      </c>
    </row>
    <row r="41" spans="1:40" ht="14.25" customHeight="1">
      <c r="AH41" s="11" t="s">
        <v>214</v>
      </c>
      <c r="AI41" s="11" t="s">
        <v>231</v>
      </c>
      <c r="AJ41" s="11" t="s">
        <v>196</v>
      </c>
      <c r="AK41" s="11" t="s">
        <v>197</v>
      </c>
      <c r="AL41" s="11" t="s">
        <v>212</v>
      </c>
      <c r="AM41" s="11" t="s">
        <v>196</v>
      </c>
      <c r="AN41" s="14">
        <f t="shared" si="1"/>
        <v>539</v>
      </c>
    </row>
    <row r="42" spans="1:40" ht="14.25" customHeight="1">
      <c r="AH42" s="11" t="s">
        <v>214</v>
      </c>
      <c r="AI42" s="11" t="s">
        <v>231</v>
      </c>
      <c r="AJ42" s="11" t="s">
        <v>196</v>
      </c>
      <c r="AK42" s="11" t="s">
        <v>197</v>
      </c>
      <c r="AL42" s="11" t="s">
        <v>213</v>
      </c>
      <c r="AM42" s="11" t="s">
        <v>196</v>
      </c>
      <c r="AN42" s="14">
        <f t="shared" si="1"/>
        <v>540</v>
      </c>
    </row>
    <row r="43" spans="1:40" ht="14.25" customHeight="1">
      <c r="AH43" s="11" t="s">
        <v>214</v>
      </c>
      <c r="AI43" s="11" t="s">
        <v>231</v>
      </c>
      <c r="AJ43" s="11" t="s">
        <v>232</v>
      </c>
      <c r="AK43" s="11" t="s">
        <v>197</v>
      </c>
      <c r="AL43" s="11" t="s">
        <v>198</v>
      </c>
      <c r="AM43" s="11" t="s">
        <v>196</v>
      </c>
      <c r="AN43" s="14">
        <f t="shared" si="1"/>
        <v>541</v>
      </c>
    </row>
    <row r="44" spans="1:40" ht="14.25" customHeight="1">
      <c r="AH44" s="11" t="s">
        <v>214</v>
      </c>
      <c r="AI44" s="11" t="s">
        <v>231</v>
      </c>
      <c r="AJ44" s="11" t="s">
        <v>232</v>
      </c>
      <c r="AK44" s="11" t="s">
        <v>197</v>
      </c>
      <c r="AL44" s="11" t="s">
        <v>199</v>
      </c>
      <c r="AM44" s="11" t="s">
        <v>196</v>
      </c>
      <c r="AN44" s="14">
        <f t="shared" si="1"/>
        <v>542</v>
      </c>
    </row>
    <row r="45" spans="1:40" ht="14.25" customHeight="1">
      <c r="AH45" s="11" t="s">
        <v>214</v>
      </c>
      <c r="AI45" s="11" t="s">
        <v>231</v>
      </c>
      <c r="AJ45" s="11" t="s">
        <v>232</v>
      </c>
      <c r="AK45" s="11" t="s">
        <v>197</v>
      </c>
      <c r="AL45" s="11" t="s">
        <v>200</v>
      </c>
      <c r="AM45" s="11" t="s">
        <v>196</v>
      </c>
      <c r="AN45" s="14">
        <f t="shared" si="1"/>
        <v>543</v>
      </c>
    </row>
    <row r="46" spans="1:40" ht="14.25" customHeight="1">
      <c r="AH46" s="11" t="s">
        <v>214</v>
      </c>
      <c r="AI46" s="11" t="s">
        <v>231</v>
      </c>
      <c r="AJ46" s="11" t="s">
        <v>232</v>
      </c>
      <c r="AK46" s="11" t="s">
        <v>197</v>
      </c>
      <c r="AL46" s="11" t="s">
        <v>201</v>
      </c>
      <c r="AM46" s="11" t="s">
        <v>196</v>
      </c>
      <c r="AN46" s="14">
        <f t="shared" si="1"/>
        <v>544</v>
      </c>
    </row>
    <row r="47" spans="1:40" ht="14.25" customHeight="1">
      <c r="AH47" s="11" t="s">
        <v>214</v>
      </c>
      <c r="AI47" s="11" t="s">
        <v>231</v>
      </c>
      <c r="AJ47" s="11" t="s">
        <v>232</v>
      </c>
      <c r="AK47" s="11" t="s">
        <v>197</v>
      </c>
      <c r="AL47" s="11" t="s">
        <v>202</v>
      </c>
      <c r="AM47" s="11" t="s">
        <v>196</v>
      </c>
      <c r="AN47" s="14">
        <f t="shared" si="1"/>
        <v>545</v>
      </c>
    </row>
    <row r="48" spans="1:40" ht="14.25" customHeight="1">
      <c r="AH48" s="11" t="s">
        <v>214</v>
      </c>
      <c r="AI48" s="11" t="s">
        <v>231</v>
      </c>
      <c r="AJ48" s="11" t="s">
        <v>232</v>
      </c>
      <c r="AK48" s="11" t="s">
        <v>197</v>
      </c>
      <c r="AL48" s="11" t="s">
        <v>203</v>
      </c>
      <c r="AM48" s="11" t="s">
        <v>196</v>
      </c>
      <c r="AN48" s="14">
        <f t="shared" si="1"/>
        <v>546</v>
      </c>
    </row>
    <row r="49" spans="1:40" ht="14.25" customHeight="1">
      <c r="AH49" s="11" t="s">
        <v>214</v>
      </c>
      <c r="AI49" s="11" t="s">
        <v>231</v>
      </c>
      <c r="AJ49" s="11" t="s">
        <v>232</v>
      </c>
      <c r="AK49" s="11" t="s">
        <v>197</v>
      </c>
      <c r="AL49" s="11" t="s">
        <v>204</v>
      </c>
      <c r="AM49" s="11" t="s">
        <v>196</v>
      </c>
      <c r="AN49" s="14">
        <f t="shared" si="1"/>
        <v>547</v>
      </c>
    </row>
    <row r="50" spans="1:40" ht="14.25" customHeight="1">
      <c r="AH50" s="11" t="s">
        <v>214</v>
      </c>
      <c r="AI50" s="11" t="s">
        <v>231</v>
      </c>
      <c r="AJ50" s="11" t="s">
        <v>232</v>
      </c>
      <c r="AK50" s="11" t="s">
        <v>197</v>
      </c>
      <c r="AL50" s="11" t="s">
        <v>205</v>
      </c>
      <c r="AM50" s="11" t="s">
        <v>196</v>
      </c>
      <c r="AN50" s="14">
        <f t="shared" si="1"/>
        <v>548</v>
      </c>
    </row>
    <row r="51" spans="1:40" ht="14.25" customHeight="1">
      <c r="A51" t="str">
        <f>A9</f>
        <v xml:space="preserve">FINAL CONSUMPTION </v>
      </c>
      <c r="B51">
        <f t="shared" ref="B51:R51" si="23">B9</f>
        <v>1</v>
      </c>
      <c r="C51">
        <f t="shared" si="23"/>
        <v>501</v>
      </c>
      <c r="D51">
        <f t="shared" si="23"/>
        <v>502</v>
      </c>
      <c r="E51">
        <f t="shared" si="23"/>
        <v>503</v>
      </c>
      <c r="F51">
        <f t="shared" si="23"/>
        <v>504</v>
      </c>
      <c r="G51">
        <f t="shared" si="23"/>
        <v>505</v>
      </c>
      <c r="H51">
        <f t="shared" si="23"/>
        <v>506</v>
      </c>
      <c r="I51">
        <f t="shared" si="23"/>
        <v>507</v>
      </c>
      <c r="J51">
        <f t="shared" si="23"/>
        <v>508</v>
      </c>
      <c r="K51">
        <f t="shared" si="23"/>
        <v>509</v>
      </c>
      <c r="L51">
        <f t="shared" si="23"/>
        <v>510</v>
      </c>
      <c r="M51">
        <f t="shared" si="23"/>
        <v>511</v>
      </c>
      <c r="N51">
        <f t="shared" si="23"/>
        <v>512</v>
      </c>
      <c r="O51">
        <f t="shared" si="23"/>
        <v>513</v>
      </c>
      <c r="P51">
        <f t="shared" si="23"/>
        <v>514</v>
      </c>
      <c r="Q51">
        <f t="shared" si="23"/>
        <v>515</v>
      </c>
      <c r="R51">
        <f t="shared" si="23"/>
        <v>516</v>
      </c>
      <c r="S51">
        <f t="shared" ref="S51:V71" si="24">S9</f>
        <v>517</v>
      </c>
      <c r="T51">
        <f t="shared" si="24"/>
        <v>518</v>
      </c>
      <c r="U51">
        <f t="shared" si="24"/>
        <v>519</v>
      </c>
      <c r="V51">
        <f t="shared" si="24"/>
        <v>520</v>
      </c>
      <c r="AH51" s="11" t="s">
        <v>214</v>
      </c>
      <c r="AI51" s="11" t="s">
        <v>231</v>
      </c>
      <c r="AJ51" s="11" t="s">
        <v>232</v>
      </c>
      <c r="AN51" s="14">
        <f>AN50+1</f>
        <v>549</v>
      </c>
    </row>
    <row r="52" spans="1:40" ht="14.25" customHeight="1">
      <c r="A52" t="str">
        <f t="shared" ref="A52:R52" si="25">A10</f>
        <v>TOTAL INDUSTRY SECTOR</v>
      </c>
      <c r="B52">
        <f t="shared" si="25"/>
        <v>2</v>
      </c>
      <c r="C52">
        <f t="shared" si="25"/>
        <v>521</v>
      </c>
      <c r="D52">
        <f t="shared" si="25"/>
        <v>522</v>
      </c>
      <c r="E52">
        <f t="shared" si="25"/>
        <v>523</v>
      </c>
      <c r="F52">
        <f t="shared" si="25"/>
        <v>524</v>
      </c>
      <c r="G52">
        <f t="shared" si="25"/>
        <v>525</v>
      </c>
      <c r="H52">
        <f t="shared" si="25"/>
        <v>526</v>
      </c>
      <c r="I52">
        <f t="shared" si="25"/>
        <v>527</v>
      </c>
      <c r="J52">
        <f t="shared" si="25"/>
        <v>528</v>
      </c>
      <c r="K52">
        <f t="shared" si="25"/>
        <v>529</v>
      </c>
      <c r="L52">
        <f t="shared" si="25"/>
        <v>530</v>
      </c>
      <c r="M52">
        <f t="shared" si="25"/>
        <v>531</v>
      </c>
      <c r="N52">
        <f t="shared" si="25"/>
        <v>532</v>
      </c>
      <c r="O52">
        <f t="shared" si="25"/>
        <v>533</v>
      </c>
      <c r="P52">
        <f t="shared" si="25"/>
        <v>534</v>
      </c>
      <c r="Q52">
        <f t="shared" si="25"/>
        <v>535</v>
      </c>
      <c r="R52">
        <f t="shared" si="25"/>
        <v>536</v>
      </c>
      <c r="S52">
        <f t="shared" si="24"/>
        <v>537</v>
      </c>
      <c r="T52">
        <f t="shared" si="24"/>
        <v>538</v>
      </c>
      <c r="U52">
        <f t="shared" si="24"/>
        <v>539</v>
      </c>
      <c r="V52">
        <f t="shared" si="24"/>
        <v>540</v>
      </c>
      <c r="AH52" s="11" t="s">
        <v>214</v>
      </c>
      <c r="AI52" s="11" t="s">
        <v>231</v>
      </c>
      <c r="AJ52" s="11" t="s">
        <v>232</v>
      </c>
      <c r="AN52" s="14">
        <f t="shared" si="1"/>
        <v>550</v>
      </c>
    </row>
    <row r="53" spans="1:40" ht="14.25" customHeight="1">
      <c r="A53" t="str">
        <f t="shared" ref="A53:R53" si="26">A11</f>
        <v xml:space="preserve">     Iron and steel</v>
      </c>
      <c r="B53">
        <f t="shared" si="26"/>
        <v>3</v>
      </c>
      <c r="C53">
        <f t="shared" si="26"/>
        <v>541</v>
      </c>
      <c r="D53">
        <f t="shared" si="26"/>
        <v>542</v>
      </c>
      <c r="E53">
        <f t="shared" si="26"/>
        <v>543</v>
      </c>
      <c r="F53">
        <f t="shared" si="26"/>
        <v>544</v>
      </c>
      <c r="G53">
        <f t="shared" si="26"/>
        <v>545</v>
      </c>
      <c r="H53">
        <f t="shared" si="26"/>
        <v>546</v>
      </c>
      <c r="I53">
        <f t="shared" si="26"/>
        <v>547</v>
      </c>
      <c r="J53">
        <f t="shared" si="26"/>
        <v>548</v>
      </c>
      <c r="K53">
        <f t="shared" si="26"/>
        <v>549</v>
      </c>
      <c r="L53">
        <f t="shared" si="26"/>
        <v>550</v>
      </c>
      <c r="M53">
        <f t="shared" si="26"/>
        <v>551</v>
      </c>
      <c r="N53">
        <f t="shared" si="26"/>
        <v>552</v>
      </c>
      <c r="O53">
        <f t="shared" si="26"/>
        <v>553</v>
      </c>
      <c r="P53">
        <f t="shared" si="26"/>
        <v>554</v>
      </c>
      <c r="Q53">
        <f t="shared" si="26"/>
        <v>555</v>
      </c>
      <c r="R53">
        <f t="shared" si="26"/>
        <v>556</v>
      </c>
      <c r="S53">
        <f t="shared" si="24"/>
        <v>557</v>
      </c>
      <c r="T53">
        <f t="shared" si="24"/>
        <v>558</v>
      </c>
      <c r="U53">
        <f t="shared" si="24"/>
        <v>559</v>
      </c>
      <c r="V53">
        <f t="shared" si="24"/>
        <v>560</v>
      </c>
      <c r="AH53" s="11" t="s">
        <v>214</v>
      </c>
      <c r="AI53" s="11" t="s">
        <v>231</v>
      </c>
      <c r="AJ53" s="11" t="s">
        <v>232</v>
      </c>
      <c r="AN53" s="14">
        <f t="shared" si="1"/>
        <v>551</v>
      </c>
    </row>
    <row r="54" spans="1:40" ht="14.25" customHeight="1">
      <c r="A54" t="str">
        <f t="shared" ref="A54:R54" si="27">A12</f>
        <v xml:space="preserve">     Chemical and petrochemical</v>
      </c>
      <c r="B54">
        <f t="shared" si="27"/>
        <v>4</v>
      </c>
      <c r="C54">
        <f t="shared" si="27"/>
        <v>561</v>
      </c>
      <c r="D54">
        <f t="shared" si="27"/>
        <v>562</v>
      </c>
      <c r="E54">
        <f t="shared" si="27"/>
        <v>563</v>
      </c>
      <c r="F54">
        <f t="shared" si="27"/>
        <v>564</v>
      </c>
      <c r="G54">
        <f t="shared" si="27"/>
        <v>565</v>
      </c>
      <c r="H54">
        <f t="shared" si="27"/>
        <v>566</v>
      </c>
      <c r="I54">
        <f t="shared" si="27"/>
        <v>567</v>
      </c>
      <c r="J54">
        <f t="shared" si="27"/>
        <v>568</v>
      </c>
      <c r="K54">
        <f t="shared" si="27"/>
        <v>569</v>
      </c>
      <c r="L54">
        <f t="shared" si="27"/>
        <v>570</v>
      </c>
      <c r="M54">
        <f t="shared" si="27"/>
        <v>571</v>
      </c>
      <c r="N54">
        <f t="shared" si="27"/>
        <v>572</v>
      </c>
      <c r="O54">
        <f t="shared" si="27"/>
        <v>573</v>
      </c>
      <c r="P54">
        <f t="shared" si="27"/>
        <v>574</v>
      </c>
      <c r="Q54">
        <f t="shared" si="27"/>
        <v>575</v>
      </c>
      <c r="R54">
        <f t="shared" si="27"/>
        <v>576</v>
      </c>
      <c r="S54">
        <f t="shared" si="24"/>
        <v>577</v>
      </c>
      <c r="T54">
        <f t="shared" si="24"/>
        <v>578</v>
      </c>
      <c r="U54">
        <f t="shared" si="24"/>
        <v>579</v>
      </c>
      <c r="V54">
        <f t="shared" si="24"/>
        <v>580</v>
      </c>
      <c r="AH54" s="11" t="s">
        <v>214</v>
      </c>
      <c r="AI54" s="11" t="s">
        <v>231</v>
      </c>
      <c r="AJ54" s="11" t="s">
        <v>232</v>
      </c>
      <c r="AN54" s="14">
        <f t="shared" si="1"/>
        <v>552</v>
      </c>
    </row>
    <row r="55" spans="1:40" ht="14.25" customHeight="1">
      <c r="A55" t="str">
        <f t="shared" ref="A55:R55" si="28">A13</f>
        <v xml:space="preserve">     Non-ferrous metals</v>
      </c>
      <c r="B55">
        <f t="shared" si="28"/>
        <v>5</v>
      </c>
      <c r="C55">
        <f t="shared" si="28"/>
        <v>581</v>
      </c>
      <c r="D55">
        <f t="shared" si="28"/>
        <v>582</v>
      </c>
      <c r="E55">
        <f t="shared" si="28"/>
        <v>583</v>
      </c>
      <c r="F55">
        <f t="shared" si="28"/>
        <v>584</v>
      </c>
      <c r="G55">
        <f t="shared" si="28"/>
        <v>585</v>
      </c>
      <c r="H55">
        <f t="shared" si="28"/>
        <v>586</v>
      </c>
      <c r="I55">
        <f t="shared" si="28"/>
        <v>587</v>
      </c>
      <c r="J55">
        <f t="shared" si="28"/>
        <v>588</v>
      </c>
      <c r="K55">
        <f t="shared" si="28"/>
        <v>589</v>
      </c>
      <c r="L55">
        <f t="shared" si="28"/>
        <v>590</v>
      </c>
      <c r="M55">
        <f t="shared" si="28"/>
        <v>591</v>
      </c>
      <c r="N55">
        <f t="shared" si="28"/>
        <v>592</v>
      </c>
      <c r="O55">
        <f t="shared" si="28"/>
        <v>593</v>
      </c>
      <c r="P55">
        <f t="shared" si="28"/>
        <v>594</v>
      </c>
      <c r="Q55">
        <f t="shared" si="28"/>
        <v>595</v>
      </c>
      <c r="R55">
        <f t="shared" si="28"/>
        <v>596</v>
      </c>
      <c r="S55">
        <f t="shared" si="24"/>
        <v>597</v>
      </c>
      <c r="T55">
        <f t="shared" si="24"/>
        <v>598</v>
      </c>
      <c r="U55">
        <f t="shared" si="24"/>
        <v>599</v>
      </c>
      <c r="V55">
        <f t="shared" si="24"/>
        <v>600</v>
      </c>
      <c r="AH55" s="11" t="s">
        <v>214</v>
      </c>
      <c r="AI55" s="11" t="s">
        <v>231</v>
      </c>
      <c r="AJ55" s="11" t="s">
        <v>232</v>
      </c>
      <c r="AK55" s="11" t="s">
        <v>197</v>
      </c>
      <c r="AL55" s="11" t="s">
        <v>206</v>
      </c>
      <c r="AM55" s="11" t="s">
        <v>196</v>
      </c>
      <c r="AN55" s="14">
        <f t="shared" si="1"/>
        <v>553</v>
      </c>
    </row>
    <row r="56" spans="1:40" ht="14.25" customHeight="1">
      <c r="A56" t="str">
        <f t="shared" ref="A56:R56" si="29">A14</f>
        <v xml:space="preserve">     Non-metallic minerals</v>
      </c>
      <c r="B56">
        <f t="shared" si="29"/>
        <v>6</v>
      </c>
      <c r="C56">
        <f t="shared" si="29"/>
        <v>601</v>
      </c>
      <c r="D56">
        <f t="shared" si="29"/>
        <v>602</v>
      </c>
      <c r="E56">
        <f t="shared" si="29"/>
        <v>603</v>
      </c>
      <c r="F56">
        <f t="shared" si="29"/>
        <v>604</v>
      </c>
      <c r="G56">
        <f t="shared" si="29"/>
        <v>605</v>
      </c>
      <c r="H56">
        <f t="shared" si="29"/>
        <v>606</v>
      </c>
      <c r="I56">
        <f t="shared" si="29"/>
        <v>607</v>
      </c>
      <c r="J56">
        <f t="shared" si="29"/>
        <v>608</v>
      </c>
      <c r="K56">
        <f t="shared" si="29"/>
        <v>609</v>
      </c>
      <c r="L56">
        <f t="shared" si="29"/>
        <v>610</v>
      </c>
      <c r="M56">
        <f t="shared" si="29"/>
        <v>611</v>
      </c>
      <c r="N56">
        <f t="shared" si="29"/>
        <v>612</v>
      </c>
      <c r="O56">
        <f t="shared" si="29"/>
        <v>613</v>
      </c>
      <c r="P56">
        <f t="shared" si="29"/>
        <v>614</v>
      </c>
      <c r="Q56">
        <f t="shared" si="29"/>
        <v>615</v>
      </c>
      <c r="R56">
        <f t="shared" si="29"/>
        <v>616</v>
      </c>
      <c r="S56">
        <f t="shared" si="24"/>
        <v>617</v>
      </c>
      <c r="T56">
        <f t="shared" si="24"/>
        <v>618</v>
      </c>
      <c r="U56">
        <f t="shared" si="24"/>
        <v>619</v>
      </c>
      <c r="V56">
        <f t="shared" si="24"/>
        <v>620</v>
      </c>
      <c r="AH56" s="11" t="s">
        <v>214</v>
      </c>
      <c r="AI56" s="11" t="s">
        <v>231</v>
      </c>
      <c r="AJ56" s="11" t="s">
        <v>232</v>
      </c>
      <c r="AK56" s="11" t="s">
        <v>197</v>
      </c>
      <c r="AL56" s="11" t="s">
        <v>207</v>
      </c>
      <c r="AM56" s="11" t="s">
        <v>208</v>
      </c>
      <c r="AN56" s="14">
        <f t="shared" si="1"/>
        <v>554</v>
      </c>
    </row>
    <row r="57" spans="1:40" ht="14.25" customHeight="1">
      <c r="A57" t="str">
        <f t="shared" ref="A57:R57" si="30">A15</f>
        <v xml:space="preserve">     Transport equipment</v>
      </c>
      <c r="B57">
        <f t="shared" si="30"/>
        <v>7</v>
      </c>
      <c r="C57">
        <f t="shared" si="30"/>
        <v>621</v>
      </c>
      <c r="D57">
        <f t="shared" si="30"/>
        <v>622</v>
      </c>
      <c r="E57">
        <f t="shared" si="30"/>
        <v>623</v>
      </c>
      <c r="F57">
        <f t="shared" si="30"/>
        <v>624</v>
      </c>
      <c r="G57">
        <f t="shared" si="30"/>
        <v>625</v>
      </c>
      <c r="H57">
        <f t="shared" si="30"/>
        <v>626</v>
      </c>
      <c r="I57">
        <f t="shared" si="30"/>
        <v>627</v>
      </c>
      <c r="J57">
        <f t="shared" si="30"/>
        <v>628</v>
      </c>
      <c r="K57">
        <f t="shared" si="30"/>
        <v>629</v>
      </c>
      <c r="L57">
        <f t="shared" si="30"/>
        <v>630</v>
      </c>
      <c r="M57">
        <f t="shared" si="30"/>
        <v>631</v>
      </c>
      <c r="N57">
        <f t="shared" si="30"/>
        <v>632</v>
      </c>
      <c r="O57">
        <f t="shared" si="30"/>
        <v>633</v>
      </c>
      <c r="P57">
        <f t="shared" si="30"/>
        <v>634</v>
      </c>
      <c r="Q57">
        <f t="shared" si="30"/>
        <v>635</v>
      </c>
      <c r="R57">
        <f t="shared" si="30"/>
        <v>636</v>
      </c>
      <c r="S57">
        <f t="shared" si="24"/>
        <v>637</v>
      </c>
      <c r="T57">
        <f t="shared" si="24"/>
        <v>638</v>
      </c>
      <c r="U57">
        <f t="shared" si="24"/>
        <v>639</v>
      </c>
      <c r="V57">
        <f t="shared" si="24"/>
        <v>640</v>
      </c>
      <c r="AH57" s="11" t="s">
        <v>214</v>
      </c>
      <c r="AI57" s="11" t="s">
        <v>231</v>
      </c>
      <c r="AJ57" s="11" t="s">
        <v>232</v>
      </c>
      <c r="AK57" s="11" t="s">
        <v>197</v>
      </c>
      <c r="AL57" s="11" t="s">
        <v>207</v>
      </c>
      <c r="AM57" s="11" t="s">
        <v>209</v>
      </c>
      <c r="AN57" s="14">
        <f t="shared" si="1"/>
        <v>555</v>
      </c>
    </row>
    <row r="58" spans="1:40" ht="14.25" customHeight="1">
      <c r="A58" t="str">
        <f t="shared" ref="A58:R58" si="31">A16</f>
        <v xml:space="preserve">     Machinery</v>
      </c>
      <c r="B58">
        <f t="shared" si="31"/>
        <v>8</v>
      </c>
      <c r="C58">
        <f t="shared" si="31"/>
        <v>641</v>
      </c>
      <c r="D58">
        <f t="shared" si="31"/>
        <v>642</v>
      </c>
      <c r="E58">
        <f t="shared" si="31"/>
        <v>643</v>
      </c>
      <c r="F58">
        <f t="shared" si="31"/>
        <v>644</v>
      </c>
      <c r="G58">
        <f t="shared" si="31"/>
        <v>645</v>
      </c>
      <c r="H58">
        <f t="shared" si="31"/>
        <v>646</v>
      </c>
      <c r="I58">
        <f t="shared" si="31"/>
        <v>647</v>
      </c>
      <c r="J58">
        <f t="shared" si="31"/>
        <v>648</v>
      </c>
      <c r="K58">
        <f t="shared" si="31"/>
        <v>649</v>
      </c>
      <c r="L58">
        <f t="shared" si="31"/>
        <v>650</v>
      </c>
      <c r="M58">
        <f t="shared" si="31"/>
        <v>651</v>
      </c>
      <c r="N58">
        <f t="shared" si="31"/>
        <v>652</v>
      </c>
      <c r="O58">
        <f t="shared" si="31"/>
        <v>653</v>
      </c>
      <c r="P58">
        <f t="shared" si="31"/>
        <v>654</v>
      </c>
      <c r="Q58">
        <f t="shared" si="31"/>
        <v>655</v>
      </c>
      <c r="R58">
        <f t="shared" si="31"/>
        <v>656</v>
      </c>
      <c r="S58">
        <f t="shared" si="24"/>
        <v>657</v>
      </c>
      <c r="T58">
        <f t="shared" si="24"/>
        <v>658</v>
      </c>
      <c r="U58">
        <f t="shared" si="24"/>
        <v>659</v>
      </c>
      <c r="V58">
        <f t="shared" si="24"/>
        <v>660</v>
      </c>
      <c r="AH58" s="11" t="s">
        <v>214</v>
      </c>
      <c r="AI58" s="11" t="s">
        <v>231</v>
      </c>
      <c r="AJ58" s="11" t="s">
        <v>232</v>
      </c>
      <c r="AK58" s="11" t="s">
        <v>197</v>
      </c>
      <c r="AL58" s="11" t="s">
        <v>210</v>
      </c>
      <c r="AM58" s="11" t="s">
        <v>208</v>
      </c>
      <c r="AN58" s="14">
        <f t="shared" si="1"/>
        <v>556</v>
      </c>
    </row>
    <row r="59" spans="1:40" ht="14.25" customHeight="1">
      <c r="A59" t="str">
        <f t="shared" ref="A59:R59" si="32">A17</f>
        <v xml:space="preserve">     Mining and quarrying</v>
      </c>
      <c r="B59">
        <f t="shared" si="32"/>
        <v>9</v>
      </c>
      <c r="C59">
        <f t="shared" si="32"/>
        <v>661</v>
      </c>
      <c r="D59">
        <f t="shared" si="32"/>
        <v>662</v>
      </c>
      <c r="E59">
        <f t="shared" si="32"/>
        <v>663</v>
      </c>
      <c r="F59">
        <f t="shared" si="32"/>
        <v>664</v>
      </c>
      <c r="G59">
        <f t="shared" si="32"/>
        <v>665</v>
      </c>
      <c r="H59">
        <f t="shared" si="32"/>
        <v>666</v>
      </c>
      <c r="I59">
        <f t="shared" si="32"/>
        <v>667</v>
      </c>
      <c r="J59">
        <f t="shared" si="32"/>
        <v>668</v>
      </c>
      <c r="K59">
        <f t="shared" si="32"/>
        <v>669</v>
      </c>
      <c r="L59">
        <f t="shared" si="32"/>
        <v>670</v>
      </c>
      <c r="M59">
        <f t="shared" si="32"/>
        <v>671</v>
      </c>
      <c r="N59">
        <f t="shared" si="32"/>
        <v>672</v>
      </c>
      <c r="O59">
        <f t="shared" si="32"/>
        <v>673</v>
      </c>
      <c r="P59">
        <f t="shared" si="32"/>
        <v>674</v>
      </c>
      <c r="Q59">
        <f t="shared" si="32"/>
        <v>675</v>
      </c>
      <c r="R59">
        <f t="shared" si="32"/>
        <v>676</v>
      </c>
      <c r="S59">
        <f t="shared" si="24"/>
        <v>677</v>
      </c>
      <c r="T59">
        <f t="shared" si="24"/>
        <v>678</v>
      </c>
      <c r="U59">
        <f t="shared" si="24"/>
        <v>679</v>
      </c>
      <c r="V59">
        <f t="shared" si="24"/>
        <v>680</v>
      </c>
      <c r="AH59" s="11" t="s">
        <v>214</v>
      </c>
      <c r="AI59" s="11" t="s">
        <v>231</v>
      </c>
      <c r="AJ59" s="11" t="s">
        <v>232</v>
      </c>
      <c r="AK59" s="11" t="s">
        <v>197</v>
      </c>
      <c r="AL59" s="11" t="s">
        <v>210</v>
      </c>
      <c r="AM59" s="11" t="s">
        <v>211</v>
      </c>
      <c r="AN59" s="14">
        <f t="shared" si="1"/>
        <v>557</v>
      </c>
    </row>
    <row r="60" spans="1:40" ht="14.25" customHeight="1">
      <c r="A60" t="str">
        <f t="shared" ref="A60:R60" si="33">A18</f>
        <v xml:space="preserve">     Food, beverages and tobacco</v>
      </c>
      <c r="B60">
        <f t="shared" si="33"/>
        <v>10</v>
      </c>
      <c r="C60">
        <f t="shared" si="33"/>
        <v>681</v>
      </c>
      <c r="D60">
        <f t="shared" si="33"/>
        <v>682</v>
      </c>
      <c r="E60">
        <f t="shared" si="33"/>
        <v>683</v>
      </c>
      <c r="F60">
        <f t="shared" si="33"/>
        <v>684</v>
      </c>
      <c r="G60">
        <f t="shared" si="33"/>
        <v>685</v>
      </c>
      <c r="H60">
        <f t="shared" si="33"/>
        <v>686</v>
      </c>
      <c r="I60">
        <f t="shared" si="33"/>
        <v>687</v>
      </c>
      <c r="J60">
        <f t="shared" si="33"/>
        <v>688</v>
      </c>
      <c r="K60">
        <f t="shared" si="33"/>
        <v>689</v>
      </c>
      <c r="L60">
        <f t="shared" si="33"/>
        <v>690</v>
      </c>
      <c r="M60">
        <f t="shared" si="33"/>
        <v>691</v>
      </c>
      <c r="N60">
        <f t="shared" si="33"/>
        <v>692</v>
      </c>
      <c r="O60">
        <f t="shared" si="33"/>
        <v>693</v>
      </c>
      <c r="P60">
        <f t="shared" si="33"/>
        <v>694</v>
      </c>
      <c r="Q60">
        <f t="shared" si="33"/>
        <v>695</v>
      </c>
      <c r="R60">
        <f t="shared" si="33"/>
        <v>696</v>
      </c>
      <c r="S60">
        <f t="shared" si="24"/>
        <v>697</v>
      </c>
      <c r="T60">
        <f t="shared" si="24"/>
        <v>698</v>
      </c>
      <c r="U60">
        <f t="shared" si="24"/>
        <v>699</v>
      </c>
      <c r="V60">
        <f t="shared" si="24"/>
        <v>700</v>
      </c>
      <c r="AH60" s="11" t="s">
        <v>214</v>
      </c>
      <c r="AI60" s="11" t="s">
        <v>231</v>
      </c>
      <c r="AJ60" s="11" t="s">
        <v>232</v>
      </c>
      <c r="AK60" s="11" t="s">
        <v>197</v>
      </c>
      <c r="AL60" s="11" t="s">
        <v>210</v>
      </c>
      <c r="AM60" s="11" t="s">
        <v>209</v>
      </c>
      <c r="AN60" s="14">
        <f t="shared" si="1"/>
        <v>558</v>
      </c>
    </row>
    <row r="61" spans="1:40" ht="14.25" customHeight="1">
      <c r="A61" t="str">
        <f t="shared" ref="A61:R61" si="34">A19</f>
        <v xml:space="preserve">     Pulp, paper and print</v>
      </c>
      <c r="B61">
        <f t="shared" si="34"/>
        <v>11</v>
      </c>
      <c r="C61">
        <f t="shared" si="34"/>
        <v>701</v>
      </c>
      <c r="D61">
        <f t="shared" si="34"/>
        <v>702</v>
      </c>
      <c r="E61">
        <f t="shared" si="34"/>
        <v>703</v>
      </c>
      <c r="F61">
        <f t="shared" si="34"/>
        <v>704</v>
      </c>
      <c r="G61">
        <f t="shared" si="34"/>
        <v>705</v>
      </c>
      <c r="H61">
        <f t="shared" si="34"/>
        <v>706</v>
      </c>
      <c r="I61">
        <f t="shared" si="34"/>
        <v>707</v>
      </c>
      <c r="J61">
        <f t="shared" si="34"/>
        <v>708</v>
      </c>
      <c r="K61">
        <f t="shared" si="34"/>
        <v>709</v>
      </c>
      <c r="L61">
        <f t="shared" si="34"/>
        <v>710</v>
      </c>
      <c r="M61">
        <f t="shared" si="34"/>
        <v>711</v>
      </c>
      <c r="N61">
        <f t="shared" si="34"/>
        <v>712</v>
      </c>
      <c r="O61">
        <f t="shared" si="34"/>
        <v>713</v>
      </c>
      <c r="P61">
        <f t="shared" si="34"/>
        <v>714</v>
      </c>
      <c r="Q61">
        <f t="shared" si="34"/>
        <v>715</v>
      </c>
      <c r="R61">
        <f t="shared" si="34"/>
        <v>716</v>
      </c>
      <c r="S61">
        <f t="shared" si="24"/>
        <v>717</v>
      </c>
      <c r="T61">
        <f t="shared" si="24"/>
        <v>718</v>
      </c>
      <c r="U61">
        <f t="shared" si="24"/>
        <v>719</v>
      </c>
      <c r="V61">
        <f t="shared" si="24"/>
        <v>720</v>
      </c>
      <c r="AH61" s="11" t="s">
        <v>214</v>
      </c>
      <c r="AI61" s="11" t="s">
        <v>231</v>
      </c>
      <c r="AJ61" s="11" t="s">
        <v>232</v>
      </c>
      <c r="AK61" s="11" t="s">
        <v>197</v>
      </c>
      <c r="AL61" s="11" t="s">
        <v>212</v>
      </c>
      <c r="AM61" s="11" t="s">
        <v>196</v>
      </c>
      <c r="AN61" s="14">
        <f>AN60+1</f>
        <v>559</v>
      </c>
    </row>
    <row r="62" spans="1:40" ht="14.25" customHeight="1">
      <c r="A62" t="str">
        <f t="shared" ref="A62:R62" si="35">A20</f>
        <v xml:space="preserve">     Wood and wood products</v>
      </c>
      <c r="B62">
        <f t="shared" si="35"/>
        <v>12</v>
      </c>
      <c r="C62">
        <f t="shared" si="35"/>
        <v>721</v>
      </c>
      <c r="D62">
        <f t="shared" si="35"/>
        <v>722</v>
      </c>
      <c r="E62">
        <f t="shared" si="35"/>
        <v>723</v>
      </c>
      <c r="F62">
        <f t="shared" si="35"/>
        <v>724</v>
      </c>
      <c r="G62">
        <f t="shared" si="35"/>
        <v>725</v>
      </c>
      <c r="H62">
        <f t="shared" si="35"/>
        <v>726</v>
      </c>
      <c r="I62">
        <f t="shared" si="35"/>
        <v>727</v>
      </c>
      <c r="J62">
        <f t="shared" si="35"/>
        <v>728</v>
      </c>
      <c r="K62">
        <f t="shared" si="35"/>
        <v>729</v>
      </c>
      <c r="L62">
        <f t="shared" si="35"/>
        <v>730</v>
      </c>
      <c r="M62">
        <f t="shared" si="35"/>
        <v>731</v>
      </c>
      <c r="N62">
        <f t="shared" si="35"/>
        <v>732</v>
      </c>
      <c r="O62">
        <f t="shared" si="35"/>
        <v>733</v>
      </c>
      <c r="P62">
        <f t="shared" si="35"/>
        <v>734</v>
      </c>
      <c r="Q62">
        <f t="shared" si="35"/>
        <v>735</v>
      </c>
      <c r="R62">
        <f t="shared" si="35"/>
        <v>736</v>
      </c>
      <c r="S62">
        <f t="shared" si="24"/>
        <v>737</v>
      </c>
      <c r="T62">
        <f t="shared" si="24"/>
        <v>738</v>
      </c>
      <c r="U62">
        <f t="shared" si="24"/>
        <v>739</v>
      </c>
      <c r="V62">
        <f t="shared" si="24"/>
        <v>740</v>
      </c>
      <c r="AH62" s="11" t="s">
        <v>214</v>
      </c>
      <c r="AI62" s="11" t="s">
        <v>231</v>
      </c>
      <c r="AJ62" s="11" t="s">
        <v>232</v>
      </c>
      <c r="AK62" s="11" t="s">
        <v>197</v>
      </c>
      <c r="AL62" s="11" t="s">
        <v>213</v>
      </c>
      <c r="AM62" s="11" t="s">
        <v>196</v>
      </c>
      <c r="AN62" s="14">
        <f t="shared" si="1"/>
        <v>560</v>
      </c>
    </row>
    <row r="63" spans="1:40" ht="14.25" customHeight="1">
      <c r="A63" t="str">
        <f t="shared" ref="A63:R63" si="36">A21</f>
        <v xml:space="preserve">     Construction</v>
      </c>
      <c r="B63">
        <f t="shared" si="36"/>
        <v>13</v>
      </c>
      <c r="C63">
        <f t="shared" si="36"/>
        <v>741</v>
      </c>
      <c r="D63">
        <f t="shared" si="36"/>
        <v>742</v>
      </c>
      <c r="E63">
        <f t="shared" si="36"/>
        <v>743</v>
      </c>
      <c r="F63">
        <f t="shared" si="36"/>
        <v>744</v>
      </c>
      <c r="G63">
        <f t="shared" si="36"/>
        <v>745</v>
      </c>
      <c r="H63">
        <f t="shared" si="36"/>
        <v>746</v>
      </c>
      <c r="I63">
        <f t="shared" si="36"/>
        <v>747</v>
      </c>
      <c r="J63">
        <f t="shared" si="36"/>
        <v>748</v>
      </c>
      <c r="K63">
        <f t="shared" si="36"/>
        <v>749</v>
      </c>
      <c r="L63">
        <f t="shared" si="36"/>
        <v>750</v>
      </c>
      <c r="M63">
        <f t="shared" si="36"/>
        <v>751</v>
      </c>
      <c r="N63">
        <f t="shared" si="36"/>
        <v>752</v>
      </c>
      <c r="O63">
        <f t="shared" si="36"/>
        <v>753</v>
      </c>
      <c r="P63">
        <f t="shared" si="36"/>
        <v>754</v>
      </c>
      <c r="Q63">
        <f t="shared" si="36"/>
        <v>755</v>
      </c>
      <c r="R63">
        <f t="shared" si="36"/>
        <v>756</v>
      </c>
      <c r="S63">
        <f t="shared" si="24"/>
        <v>757</v>
      </c>
      <c r="T63">
        <f t="shared" si="24"/>
        <v>758</v>
      </c>
      <c r="U63">
        <f t="shared" si="24"/>
        <v>759</v>
      </c>
      <c r="V63">
        <f t="shared" si="24"/>
        <v>760</v>
      </c>
      <c r="AH63" s="11" t="s">
        <v>214</v>
      </c>
      <c r="AI63" s="11" t="s">
        <v>231</v>
      </c>
      <c r="AJ63" s="11" t="s">
        <v>233</v>
      </c>
      <c r="AK63" s="11" t="s">
        <v>197</v>
      </c>
      <c r="AL63" s="11" t="s">
        <v>198</v>
      </c>
      <c r="AM63" s="11" t="s">
        <v>196</v>
      </c>
      <c r="AN63" s="14">
        <f t="shared" si="1"/>
        <v>561</v>
      </c>
    </row>
    <row r="64" spans="1:40" ht="14.25" customHeight="1">
      <c r="A64" t="str">
        <f t="shared" ref="A64:R64" si="37">A22</f>
        <v xml:space="preserve">     Textile and leather</v>
      </c>
      <c r="B64">
        <f t="shared" si="37"/>
        <v>14</v>
      </c>
      <c r="C64">
        <f t="shared" si="37"/>
        <v>761</v>
      </c>
      <c r="D64">
        <f t="shared" si="37"/>
        <v>762</v>
      </c>
      <c r="E64">
        <f t="shared" si="37"/>
        <v>763</v>
      </c>
      <c r="F64">
        <f t="shared" si="37"/>
        <v>764</v>
      </c>
      <c r="G64">
        <f t="shared" si="37"/>
        <v>765</v>
      </c>
      <c r="H64">
        <f t="shared" si="37"/>
        <v>766</v>
      </c>
      <c r="I64">
        <f t="shared" si="37"/>
        <v>767</v>
      </c>
      <c r="J64">
        <f t="shared" si="37"/>
        <v>768</v>
      </c>
      <c r="K64">
        <f t="shared" si="37"/>
        <v>769</v>
      </c>
      <c r="L64">
        <f t="shared" si="37"/>
        <v>770</v>
      </c>
      <c r="M64">
        <f t="shared" si="37"/>
        <v>771</v>
      </c>
      <c r="N64">
        <f t="shared" si="37"/>
        <v>772</v>
      </c>
      <c r="O64">
        <f t="shared" si="37"/>
        <v>773</v>
      </c>
      <c r="P64">
        <f t="shared" si="37"/>
        <v>774</v>
      </c>
      <c r="Q64">
        <f t="shared" si="37"/>
        <v>775</v>
      </c>
      <c r="R64">
        <f t="shared" si="37"/>
        <v>776</v>
      </c>
      <c r="S64">
        <f t="shared" si="24"/>
        <v>777</v>
      </c>
      <c r="T64">
        <f t="shared" si="24"/>
        <v>778</v>
      </c>
      <c r="U64">
        <f t="shared" si="24"/>
        <v>779</v>
      </c>
      <c r="V64">
        <f t="shared" si="24"/>
        <v>780</v>
      </c>
      <c r="AH64" s="11" t="s">
        <v>214</v>
      </c>
      <c r="AI64" s="11" t="s">
        <v>231</v>
      </c>
      <c r="AJ64" s="11" t="s">
        <v>233</v>
      </c>
      <c r="AK64" s="11" t="s">
        <v>197</v>
      </c>
      <c r="AL64" s="11" t="s">
        <v>199</v>
      </c>
      <c r="AM64" s="11" t="s">
        <v>196</v>
      </c>
      <c r="AN64" s="14">
        <f t="shared" si="1"/>
        <v>562</v>
      </c>
    </row>
    <row r="65" spans="1:40" ht="14.25" customHeight="1">
      <c r="A65" t="str">
        <f t="shared" ref="A65:R65" si="38">A23</f>
        <v xml:space="preserve">     Not elsewhere specified</v>
      </c>
      <c r="B65">
        <f t="shared" si="38"/>
        <v>15</v>
      </c>
      <c r="C65">
        <f t="shared" si="38"/>
        <v>781</v>
      </c>
      <c r="D65">
        <f t="shared" si="38"/>
        <v>782</v>
      </c>
      <c r="E65">
        <f t="shared" si="38"/>
        <v>783</v>
      </c>
      <c r="F65">
        <f t="shared" si="38"/>
        <v>784</v>
      </c>
      <c r="G65">
        <f t="shared" si="38"/>
        <v>785</v>
      </c>
      <c r="H65">
        <f t="shared" si="38"/>
        <v>786</v>
      </c>
      <c r="I65">
        <f t="shared" si="38"/>
        <v>787</v>
      </c>
      <c r="J65">
        <f t="shared" si="38"/>
        <v>788</v>
      </c>
      <c r="K65">
        <f t="shared" si="38"/>
        <v>789</v>
      </c>
      <c r="L65">
        <f t="shared" si="38"/>
        <v>790</v>
      </c>
      <c r="M65">
        <f t="shared" si="38"/>
        <v>791</v>
      </c>
      <c r="N65">
        <f t="shared" si="38"/>
        <v>792</v>
      </c>
      <c r="O65">
        <f t="shared" si="38"/>
        <v>793</v>
      </c>
      <c r="P65">
        <f t="shared" si="38"/>
        <v>794</v>
      </c>
      <c r="Q65">
        <f t="shared" si="38"/>
        <v>795</v>
      </c>
      <c r="R65">
        <f t="shared" si="38"/>
        <v>796</v>
      </c>
      <c r="S65">
        <f t="shared" si="24"/>
        <v>797</v>
      </c>
      <c r="T65">
        <f t="shared" si="24"/>
        <v>798</v>
      </c>
      <c r="U65">
        <f t="shared" si="24"/>
        <v>799</v>
      </c>
      <c r="V65">
        <f t="shared" si="24"/>
        <v>800</v>
      </c>
      <c r="AH65" s="11" t="s">
        <v>214</v>
      </c>
      <c r="AI65" s="11" t="s">
        <v>231</v>
      </c>
      <c r="AJ65" s="11" t="s">
        <v>233</v>
      </c>
      <c r="AK65" s="11" t="s">
        <v>197</v>
      </c>
      <c r="AL65" s="11" t="s">
        <v>200</v>
      </c>
      <c r="AM65" s="11" t="s">
        <v>196</v>
      </c>
      <c r="AN65" s="14">
        <f t="shared" si="1"/>
        <v>563</v>
      </c>
    </row>
    <row r="66" spans="1:40" ht="14.25" customHeight="1">
      <c r="A66" t="str">
        <f t="shared" ref="A66:R66" si="39">A24</f>
        <v>TOTAL OTHER SECTOR</v>
      </c>
      <c r="B66">
        <f t="shared" si="39"/>
        <v>16</v>
      </c>
      <c r="C66">
        <f t="shared" si="39"/>
        <v>801</v>
      </c>
      <c r="D66">
        <f t="shared" si="39"/>
        <v>802</v>
      </c>
      <c r="E66">
        <f t="shared" si="39"/>
        <v>803</v>
      </c>
      <c r="F66">
        <f t="shared" si="39"/>
        <v>804</v>
      </c>
      <c r="G66">
        <f t="shared" si="39"/>
        <v>805</v>
      </c>
      <c r="H66">
        <f t="shared" si="39"/>
        <v>806</v>
      </c>
      <c r="I66">
        <f t="shared" si="39"/>
        <v>807</v>
      </c>
      <c r="J66">
        <f t="shared" si="39"/>
        <v>808</v>
      </c>
      <c r="K66">
        <f t="shared" si="39"/>
        <v>809</v>
      </c>
      <c r="L66">
        <f t="shared" si="39"/>
        <v>810</v>
      </c>
      <c r="M66">
        <f t="shared" si="39"/>
        <v>811</v>
      </c>
      <c r="N66">
        <f t="shared" si="39"/>
        <v>812</v>
      </c>
      <c r="O66">
        <f t="shared" si="39"/>
        <v>813</v>
      </c>
      <c r="P66">
        <f t="shared" si="39"/>
        <v>814</v>
      </c>
      <c r="Q66">
        <f t="shared" si="39"/>
        <v>815</v>
      </c>
      <c r="R66">
        <f t="shared" si="39"/>
        <v>816</v>
      </c>
      <c r="S66">
        <f t="shared" si="24"/>
        <v>817</v>
      </c>
      <c r="T66">
        <f t="shared" si="24"/>
        <v>818</v>
      </c>
      <c r="U66">
        <f t="shared" si="24"/>
        <v>819</v>
      </c>
      <c r="V66">
        <f t="shared" si="24"/>
        <v>820</v>
      </c>
      <c r="AH66" s="11" t="s">
        <v>214</v>
      </c>
      <c r="AI66" s="11" t="s">
        <v>231</v>
      </c>
      <c r="AJ66" s="11" t="s">
        <v>233</v>
      </c>
      <c r="AK66" s="11" t="s">
        <v>197</v>
      </c>
      <c r="AL66" s="11" t="s">
        <v>201</v>
      </c>
      <c r="AM66" s="11" t="s">
        <v>196</v>
      </c>
      <c r="AN66" s="14">
        <f t="shared" si="1"/>
        <v>564</v>
      </c>
    </row>
    <row r="67" spans="1:40" ht="14.25" customHeight="1">
      <c r="A67" t="str">
        <f t="shared" ref="A67:R67" si="40">A25</f>
        <v xml:space="preserve">  Commercial and public services</v>
      </c>
      <c r="B67">
        <f t="shared" si="40"/>
        <v>17</v>
      </c>
      <c r="C67">
        <f t="shared" si="40"/>
        <v>821</v>
      </c>
      <c r="D67">
        <f t="shared" si="40"/>
        <v>822</v>
      </c>
      <c r="E67">
        <f t="shared" si="40"/>
        <v>823</v>
      </c>
      <c r="F67">
        <f t="shared" si="40"/>
        <v>824</v>
      </c>
      <c r="G67">
        <f t="shared" si="40"/>
        <v>825</v>
      </c>
      <c r="H67">
        <f t="shared" si="40"/>
        <v>826</v>
      </c>
      <c r="I67">
        <f t="shared" si="40"/>
        <v>827</v>
      </c>
      <c r="J67">
        <f t="shared" si="40"/>
        <v>828</v>
      </c>
      <c r="K67">
        <f t="shared" si="40"/>
        <v>829</v>
      </c>
      <c r="L67">
        <f t="shared" si="40"/>
        <v>830</v>
      </c>
      <c r="M67">
        <f t="shared" si="40"/>
        <v>831</v>
      </c>
      <c r="N67">
        <f t="shared" si="40"/>
        <v>832</v>
      </c>
      <c r="O67">
        <f t="shared" si="40"/>
        <v>833</v>
      </c>
      <c r="P67">
        <f t="shared" si="40"/>
        <v>834</v>
      </c>
      <c r="Q67">
        <f t="shared" si="40"/>
        <v>835</v>
      </c>
      <c r="R67">
        <f t="shared" si="40"/>
        <v>836</v>
      </c>
      <c r="S67">
        <f t="shared" si="24"/>
        <v>837</v>
      </c>
      <c r="T67">
        <f t="shared" si="24"/>
        <v>838</v>
      </c>
      <c r="U67">
        <f t="shared" si="24"/>
        <v>839</v>
      </c>
      <c r="V67">
        <f t="shared" si="24"/>
        <v>840</v>
      </c>
      <c r="AH67" s="11" t="s">
        <v>214</v>
      </c>
      <c r="AI67" s="11" t="s">
        <v>231</v>
      </c>
      <c r="AJ67" s="11" t="s">
        <v>233</v>
      </c>
      <c r="AK67" s="11" t="s">
        <v>197</v>
      </c>
      <c r="AL67" s="11" t="s">
        <v>202</v>
      </c>
      <c r="AM67" s="11" t="s">
        <v>196</v>
      </c>
      <c r="AN67" s="14">
        <f t="shared" si="1"/>
        <v>565</v>
      </c>
    </row>
    <row r="68" spans="1:40" ht="14.25" customHeight="1">
      <c r="A68" t="str">
        <f t="shared" ref="A68:R68" si="41">A26</f>
        <v xml:space="preserve">  Residential</v>
      </c>
      <c r="B68">
        <f t="shared" si="41"/>
        <v>18</v>
      </c>
      <c r="C68">
        <f t="shared" si="41"/>
        <v>841</v>
      </c>
      <c r="D68">
        <f t="shared" si="41"/>
        <v>842</v>
      </c>
      <c r="E68">
        <f t="shared" si="41"/>
        <v>843</v>
      </c>
      <c r="F68">
        <f t="shared" si="41"/>
        <v>844</v>
      </c>
      <c r="G68">
        <f t="shared" si="41"/>
        <v>845</v>
      </c>
      <c r="H68">
        <f t="shared" si="41"/>
        <v>846</v>
      </c>
      <c r="I68">
        <f t="shared" si="41"/>
        <v>847</v>
      </c>
      <c r="J68">
        <f t="shared" si="41"/>
        <v>848</v>
      </c>
      <c r="K68">
        <f t="shared" si="41"/>
        <v>849</v>
      </c>
      <c r="L68">
        <f t="shared" si="41"/>
        <v>850</v>
      </c>
      <c r="M68">
        <f t="shared" si="41"/>
        <v>851</v>
      </c>
      <c r="N68">
        <f t="shared" si="41"/>
        <v>852</v>
      </c>
      <c r="O68">
        <f t="shared" si="41"/>
        <v>853</v>
      </c>
      <c r="P68">
        <f t="shared" si="41"/>
        <v>854</v>
      </c>
      <c r="Q68">
        <f t="shared" si="41"/>
        <v>855</v>
      </c>
      <c r="R68">
        <f t="shared" si="41"/>
        <v>856</v>
      </c>
      <c r="S68">
        <f t="shared" si="24"/>
        <v>857</v>
      </c>
      <c r="T68">
        <f t="shared" si="24"/>
        <v>858</v>
      </c>
      <c r="U68">
        <f t="shared" si="24"/>
        <v>859</v>
      </c>
      <c r="V68">
        <f t="shared" si="24"/>
        <v>860</v>
      </c>
      <c r="AH68" s="11" t="s">
        <v>214</v>
      </c>
      <c r="AI68" s="11" t="s">
        <v>231</v>
      </c>
      <c r="AJ68" s="11" t="s">
        <v>233</v>
      </c>
      <c r="AK68" s="11" t="s">
        <v>197</v>
      </c>
      <c r="AL68" s="11" t="s">
        <v>203</v>
      </c>
      <c r="AM68" s="11" t="s">
        <v>196</v>
      </c>
      <c r="AN68" s="14">
        <f t="shared" ref="AN68:AN131" si="42">AN67+1</f>
        <v>566</v>
      </c>
    </row>
    <row r="69" spans="1:40" ht="14.25" customHeight="1">
      <c r="A69" t="str">
        <f t="shared" ref="A69:R69" si="43">A27</f>
        <v xml:space="preserve">  Agriculture</v>
      </c>
      <c r="B69">
        <f t="shared" si="43"/>
        <v>19</v>
      </c>
      <c r="C69">
        <f t="shared" si="43"/>
        <v>861</v>
      </c>
      <c r="D69">
        <f t="shared" si="43"/>
        <v>862</v>
      </c>
      <c r="E69">
        <f t="shared" si="43"/>
        <v>863</v>
      </c>
      <c r="F69">
        <f t="shared" si="43"/>
        <v>864</v>
      </c>
      <c r="G69">
        <f t="shared" si="43"/>
        <v>865</v>
      </c>
      <c r="H69">
        <f t="shared" si="43"/>
        <v>866</v>
      </c>
      <c r="I69">
        <f t="shared" si="43"/>
        <v>867</v>
      </c>
      <c r="J69">
        <f t="shared" si="43"/>
        <v>868</v>
      </c>
      <c r="K69">
        <f t="shared" si="43"/>
        <v>869</v>
      </c>
      <c r="L69">
        <f t="shared" si="43"/>
        <v>870</v>
      </c>
      <c r="M69">
        <f t="shared" si="43"/>
        <v>871</v>
      </c>
      <c r="N69">
        <f t="shared" si="43"/>
        <v>872</v>
      </c>
      <c r="O69">
        <f t="shared" si="43"/>
        <v>873</v>
      </c>
      <c r="P69">
        <f t="shared" si="43"/>
        <v>874</v>
      </c>
      <c r="Q69">
        <f t="shared" si="43"/>
        <v>875</v>
      </c>
      <c r="R69">
        <f t="shared" si="43"/>
        <v>876</v>
      </c>
      <c r="S69">
        <f t="shared" si="24"/>
        <v>877</v>
      </c>
      <c r="T69">
        <f t="shared" si="24"/>
        <v>878</v>
      </c>
      <c r="U69">
        <f t="shared" si="24"/>
        <v>879</v>
      </c>
      <c r="V69">
        <f t="shared" si="24"/>
        <v>880</v>
      </c>
      <c r="AH69" s="11" t="s">
        <v>214</v>
      </c>
      <c r="AI69" s="11" t="s">
        <v>231</v>
      </c>
      <c r="AJ69" s="11" t="s">
        <v>233</v>
      </c>
      <c r="AK69" s="11" t="s">
        <v>197</v>
      </c>
      <c r="AL69" s="11" t="s">
        <v>204</v>
      </c>
      <c r="AM69" s="11" t="s">
        <v>196</v>
      </c>
      <c r="AN69" s="14">
        <f t="shared" si="42"/>
        <v>567</v>
      </c>
    </row>
    <row r="70" spans="1:40" ht="14.25" customHeight="1">
      <c r="A70" t="str">
        <f t="shared" ref="A70:R70" si="44">A28</f>
        <v xml:space="preserve">  Fishing</v>
      </c>
      <c r="B70">
        <f t="shared" si="44"/>
        <v>20</v>
      </c>
      <c r="C70">
        <f t="shared" si="44"/>
        <v>881</v>
      </c>
      <c r="D70">
        <f t="shared" si="44"/>
        <v>882</v>
      </c>
      <c r="E70">
        <f t="shared" si="44"/>
        <v>883</v>
      </c>
      <c r="F70">
        <f t="shared" si="44"/>
        <v>884</v>
      </c>
      <c r="G70">
        <f t="shared" si="44"/>
        <v>885</v>
      </c>
      <c r="H70">
        <f t="shared" si="44"/>
        <v>886</v>
      </c>
      <c r="I70">
        <f t="shared" si="44"/>
        <v>887</v>
      </c>
      <c r="J70">
        <f t="shared" si="44"/>
        <v>888</v>
      </c>
      <c r="K70">
        <f t="shared" si="44"/>
        <v>889</v>
      </c>
      <c r="L70">
        <f t="shared" si="44"/>
        <v>890</v>
      </c>
      <c r="M70">
        <f t="shared" si="44"/>
        <v>891</v>
      </c>
      <c r="N70">
        <f t="shared" si="44"/>
        <v>892</v>
      </c>
      <c r="O70">
        <f t="shared" si="44"/>
        <v>893</v>
      </c>
      <c r="P70">
        <f t="shared" si="44"/>
        <v>894</v>
      </c>
      <c r="Q70">
        <f t="shared" si="44"/>
        <v>895</v>
      </c>
      <c r="R70">
        <f t="shared" si="44"/>
        <v>896</v>
      </c>
      <c r="S70">
        <f t="shared" si="24"/>
        <v>897</v>
      </c>
      <c r="T70">
        <f t="shared" si="24"/>
        <v>898</v>
      </c>
      <c r="U70">
        <f t="shared" si="24"/>
        <v>899</v>
      </c>
      <c r="V70">
        <f t="shared" si="24"/>
        <v>900</v>
      </c>
      <c r="AH70" s="11" t="s">
        <v>214</v>
      </c>
      <c r="AI70" s="11" t="s">
        <v>231</v>
      </c>
      <c r="AJ70" s="11" t="s">
        <v>233</v>
      </c>
      <c r="AK70" s="11" t="s">
        <v>197</v>
      </c>
      <c r="AL70" s="11" t="s">
        <v>205</v>
      </c>
      <c r="AM70" s="11" t="s">
        <v>196</v>
      </c>
      <c r="AN70" s="14">
        <f t="shared" si="42"/>
        <v>568</v>
      </c>
    </row>
    <row r="71" spans="1:40" ht="14.25" customHeight="1">
      <c r="A71" t="str">
        <f t="shared" ref="A71:R71" si="45">A29</f>
        <v xml:space="preserve">  Not elsewhere specified</v>
      </c>
      <c r="B71">
        <f t="shared" si="45"/>
        <v>21</v>
      </c>
      <c r="C71">
        <f t="shared" si="45"/>
        <v>901</v>
      </c>
      <c r="D71">
        <f t="shared" si="45"/>
        <v>902</v>
      </c>
      <c r="E71">
        <f t="shared" si="45"/>
        <v>903</v>
      </c>
      <c r="F71">
        <f t="shared" si="45"/>
        <v>904</v>
      </c>
      <c r="G71">
        <f t="shared" si="45"/>
        <v>905</v>
      </c>
      <c r="H71">
        <f t="shared" si="45"/>
        <v>906</v>
      </c>
      <c r="I71">
        <f t="shared" si="45"/>
        <v>907</v>
      </c>
      <c r="J71">
        <f t="shared" si="45"/>
        <v>908</v>
      </c>
      <c r="K71">
        <f t="shared" si="45"/>
        <v>909</v>
      </c>
      <c r="L71">
        <f t="shared" si="45"/>
        <v>910</v>
      </c>
      <c r="M71">
        <f t="shared" si="45"/>
        <v>911</v>
      </c>
      <c r="N71">
        <f t="shared" si="45"/>
        <v>912</v>
      </c>
      <c r="O71">
        <f t="shared" si="45"/>
        <v>913</v>
      </c>
      <c r="P71">
        <f t="shared" si="45"/>
        <v>914</v>
      </c>
      <c r="Q71">
        <f t="shared" si="45"/>
        <v>915</v>
      </c>
      <c r="R71">
        <f t="shared" si="45"/>
        <v>916</v>
      </c>
      <c r="S71">
        <f t="shared" si="24"/>
        <v>917</v>
      </c>
      <c r="T71">
        <f t="shared" si="24"/>
        <v>918</v>
      </c>
      <c r="U71">
        <f t="shared" si="24"/>
        <v>919</v>
      </c>
      <c r="V71">
        <f t="shared" si="24"/>
        <v>920</v>
      </c>
      <c r="AH71" s="11" t="s">
        <v>214</v>
      </c>
      <c r="AI71" s="11" t="s">
        <v>231</v>
      </c>
      <c r="AJ71" s="11" t="s">
        <v>233</v>
      </c>
      <c r="AN71" s="14">
        <f t="shared" si="42"/>
        <v>569</v>
      </c>
    </row>
    <row r="72" spans="1:40" ht="14.25" customHeight="1">
      <c r="AH72" s="11" t="s">
        <v>214</v>
      </c>
      <c r="AI72" s="11" t="s">
        <v>231</v>
      </c>
      <c r="AJ72" s="11" t="s">
        <v>233</v>
      </c>
      <c r="AN72" s="14">
        <f t="shared" si="42"/>
        <v>570</v>
      </c>
    </row>
    <row r="73" spans="1:40" ht="14.25" customHeight="1">
      <c r="AH73" s="11" t="s">
        <v>214</v>
      </c>
      <c r="AI73" s="11" t="s">
        <v>231</v>
      </c>
      <c r="AJ73" s="11" t="s">
        <v>233</v>
      </c>
      <c r="AN73" s="14">
        <f t="shared" si="42"/>
        <v>571</v>
      </c>
    </row>
    <row r="74" spans="1:40" ht="14.25" customHeight="1">
      <c r="AH74" s="11" t="s">
        <v>214</v>
      </c>
      <c r="AI74" s="11" t="s">
        <v>231</v>
      </c>
      <c r="AJ74" s="11" t="s">
        <v>233</v>
      </c>
      <c r="AN74" s="14">
        <f t="shared" si="42"/>
        <v>572</v>
      </c>
    </row>
    <row r="75" spans="1:40" ht="14.25" customHeight="1">
      <c r="AH75" s="11" t="s">
        <v>214</v>
      </c>
      <c r="AI75" s="11" t="s">
        <v>231</v>
      </c>
      <c r="AJ75" s="11" t="s">
        <v>233</v>
      </c>
      <c r="AK75" s="11" t="s">
        <v>197</v>
      </c>
      <c r="AL75" s="11" t="s">
        <v>206</v>
      </c>
      <c r="AM75" s="11" t="s">
        <v>196</v>
      </c>
      <c r="AN75" s="14">
        <f>AN74+1</f>
        <v>573</v>
      </c>
    </row>
    <row r="76" spans="1:40" ht="14.25" customHeight="1">
      <c r="AH76" s="11" t="s">
        <v>214</v>
      </c>
      <c r="AI76" s="11" t="s">
        <v>231</v>
      </c>
      <c r="AJ76" s="11" t="s">
        <v>233</v>
      </c>
      <c r="AK76" s="11" t="s">
        <v>197</v>
      </c>
      <c r="AL76" s="11" t="s">
        <v>207</v>
      </c>
      <c r="AM76" s="11" t="s">
        <v>208</v>
      </c>
      <c r="AN76" s="14">
        <f t="shared" si="42"/>
        <v>574</v>
      </c>
    </row>
    <row r="77" spans="1:40" ht="14.25" customHeight="1">
      <c r="AH77" s="11" t="s">
        <v>214</v>
      </c>
      <c r="AI77" s="11" t="s">
        <v>231</v>
      </c>
      <c r="AJ77" s="11" t="s">
        <v>233</v>
      </c>
      <c r="AK77" s="11" t="s">
        <v>197</v>
      </c>
      <c r="AL77" s="11" t="s">
        <v>207</v>
      </c>
      <c r="AM77" s="11" t="s">
        <v>209</v>
      </c>
      <c r="AN77" s="14">
        <f t="shared" si="42"/>
        <v>575</v>
      </c>
    </row>
    <row r="78" spans="1:40" ht="14.25" customHeight="1">
      <c r="AH78" s="11" t="s">
        <v>214</v>
      </c>
      <c r="AI78" s="11" t="s">
        <v>231</v>
      </c>
      <c r="AJ78" s="11" t="s">
        <v>233</v>
      </c>
      <c r="AK78" s="11" t="s">
        <v>197</v>
      </c>
      <c r="AL78" s="11" t="s">
        <v>210</v>
      </c>
      <c r="AM78" s="11" t="s">
        <v>208</v>
      </c>
      <c r="AN78" s="14">
        <f t="shared" si="42"/>
        <v>576</v>
      </c>
    </row>
    <row r="79" spans="1:40" ht="14.25" customHeight="1">
      <c r="AH79" s="11" t="s">
        <v>214</v>
      </c>
      <c r="AI79" s="11" t="s">
        <v>231</v>
      </c>
      <c r="AJ79" s="11" t="s">
        <v>233</v>
      </c>
      <c r="AK79" s="11" t="s">
        <v>197</v>
      </c>
      <c r="AL79" s="11" t="s">
        <v>210</v>
      </c>
      <c r="AM79" s="11" t="s">
        <v>211</v>
      </c>
      <c r="AN79" s="14">
        <f t="shared" si="42"/>
        <v>577</v>
      </c>
    </row>
    <row r="80" spans="1:40" ht="14.25" customHeight="1">
      <c r="AH80" s="11" t="s">
        <v>214</v>
      </c>
      <c r="AI80" s="11" t="s">
        <v>231</v>
      </c>
      <c r="AJ80" s="11" t="s">
        <v>233</v>
      </c>
      <c r="AK80" s="11" t="s">
        <v>197</v>
      </c>
      <c r="AL80" s="11" t="s">
        <v>210</v>
      </c>
      <c r="AM80" s="11" t="s">
        <v>209</v>
      </c>
      <c r="AN80" s="14">
        <f t="shared" si="42"/>
        <v>578</v>
      </c>
    </row>
    <row r="81" spans="34:40" ht="14.25" customHeight="1">
      <c r="AH81" s="11" t="s">
        <v>214</v>
      </c>
      <c r="AI81" s="11" t="s">
        <v>231</v>
      </c>
      <c r="AJ81" s="11" t="s">
        <v>233</v>
      </c>
      <c r="AK81" s="11" t="s">
        <v>197</v>
      </c>
      <c r="AL81" s="11" t="s">
        <v>212</v>
      </c>
      <c r="AM81" s="11" t="s">
        <v>196</v>
      </c>
      <c r="AN81" s="14">
        <f t="shared" si="42"/>
        <v>579</v>
      </c>
    </row>
    <row r="82" spans="34:40" ht="14.25" customHeight="1">
      <c r="AH82" s="11" t="s">
        <v>214</v>
      </c>
      <c r="AI82" s="11" t="s">
        <v>231</v>
      </c>
      <c r="AJ82" s="11" t="s">
        <v>233</v>
      </c>
      <c r="AK82" s="11" t="s">
        <v>197</v>
      </c>
      <c r="AL82" s="11" t="s">
        <v>213</v>
      </c>
      <c r="AM82" s="11" t="s">
        <v>196</v>
      </c>
      <c r="AN82" s="14">
        <f t="shared" si="42"/>
        <v>580</v>
      </c>
    </row>
    <row r="83" spans="34:40" ht="14.25" customHeight="1">
      <c r="AH83" s="11" t="s">
        <v>214</v>
      </c>
      <c r="AI83" s="11" t="s">
        <v>231</v>
      </c>
      <c r="AJ83" s="11" t="s">
        <v>234</v>
      </c>
      <c r="AK83" s="11" t="s">
        <v>197</v>
      </c>
      <c r="AL83" s="11" t="s">
        <v>198</v>
      </c>
      <c r="AM83" s="11" t="s">
        <v>196</v>
      </c>
      <c r="AN83" s="14">
        <f t="shared" si="42"/>
        <v>581</v>
      </c>
    </row>
    <row r="84" spans="34:40" ht="14.25" customHeight="1">
      <c r="AH84" s="11" t="s">
        <v>214</v>
      </c>
      <c r="AI84" s="11" t="s">
        <v>231</v>
      </c>
      <c r="AJ84" s="11" t="s">
        <v>234</v>
      </c>
      <c r="AK84" s="11" t="s">
        <v>197</v>
      </c>
      <c r="AL84" s="11" t="s">
        <v>199</v>
      </c>
      <c r="AM84" s="11" t="s">
        <v>196</v>
      </c>
      <c r="AN84" s="14">
        <f t="shared" si="42"/>
        <v>582</v>
      </c>
    </row>
    <row r="85" spans="34:40" ht="14.25" customHeight="1">
      <c r="AH85" s="11" t="s">
        <v>214</v>
      </c>
      <c r="AI85" s="11" t="s">
        <v>231</v>
      </c>
      <c r="AJ85" s="11" t="s">
        <v>234</v>
      </c>
      <c r="AK85" s="11" t="s">
        <v>197</v>
      </c>
      <c r="AL85" s="11" t="s">
        <v>200</v>
      </c>
      <c r="AM85" s="11" t="s">
        <v>196</v>
      </c>
      <c r="AN85" s="14">
        <f t="shared" si="42"/>
        <v>583</v>
      </c>
    </row>
    <row r="86" spans="34:40" ht="14.25" customHeight="1">
      <c r="AH86" s="11" t="s">
        <v>214</v>
      </c>
      <c r="AI86" s="11" t="s">
        <v>231</v>
      </c>
      <c r="AJ86" s="11" t="s">
        <v>234</v>
      </c>
      <c r="AK86" s="11" t="s">
        <v>197</v>
      </c>
      <c r="AL86" s="11" t="s">
        <v>201</v>
      </c>
      <c r="AM86" s="11" t="s">
        <v>196</v>
      </c>
      <c r="AN86" s="14">
        <f t="shared" si="42"/>
        <v>584</v>
      </c>
    </row>
    <row r="87" spans="34:40" ht="14.25" customHeight="1">
      <c r="AH87" s="11" t="s">
        <v>214</v>
      </c>
      <c r="AI87" s="11" t="s">
        <v>231</v>
      </c>
      <c r="AJ87" s="11" t="s">
        <v>234</v>
      </c>
      <c r="AK87" s="11" t="s">
        <v>197</v>
      </c>
      <c r="AL87" s="11" t="s">
        <v>202</v>
      </c>
      <c r="AM87" s="11" t="s">
        <v>196</v>
      </c>
      <c r="AN87" s="14">
        <f t="shared" si="42"/>
        <v>585</v>
      </c>
    </row>
    <row r="88" spans="34:40" ht="14.25" customHeight="1">
      <c r="AH88" s="11" t="s">
        <v>214</v>
      </c>
      <c r="AI88" s="11" t="s">
        <v>231</v>
      </c>
      <c r="AJ88" s="11" t="s">
        <v>234</v>
      </c>
      <c r="AK88" s="11" t="s">
        <v>197</v>
      </c>
      <c r="AL88" s="11" t="s">
        <v>203</v>
      </c>
      <c r="AM88" s="11" t="s">
        <v>196</v>
      </c>
      <c r="AN88" s="14">
        <f t="shared" si="42"/>
        <v>586</v>
      </c>
    </row>
    <row r="89" spans="34:40" ht="14.25" customHeight="1">
      <c r="AH89" s="11" t="s">
        <v>214</v>
      </c>
      <c r="AI89" s="11" t="s">
        <v>231</v>
      </c>
      <c r="AJ89" s="11" t="s">
        <v>234</v>
      </c>
      <c r="AK89" s="11" t="s">
        <v>197</v>
      </c>
      <c r="AL89" s="11" t="s">
        <v>204</v>
      </c>
      <c r="AM89" s="11" t="s">
        <v>196</v>
      </c>
      <c r="AN89" s="14">
        <f t="shared" si="42"/>
        <v>587</v>
      </c>
    </row>
    <row r="90" spans="34:40" ht="14.25" customHeight="1">
      <c r="AH90" s="11" t="s">
        <v>214</v>
      </c>
      <c r="AI90" s="11" t="s">
        <v>231</v>
      </c>
      <c r="AJ90" s="11" t="s">
        <v>234</v>
      </c>
      <c r="AK90" s="11" t="s">
        <v>197</v>
      </c>
      <c r="AL90" s="11" t="s">
        <v>205</v>
      </c>
      <c r="AM90" s="11" t="s">
        <v>196</v>
      </c>
      <c r="AN90" s="14">
        <f t="shared" si="42"/>
        <v>588</v>
      </c>
    </row>
    <row r="91" spans="34:40" ht="14.25" customHeight="1">
      <c r="AH91" s="11" t="s">
        <v>214</v>
      </c>
      <c r="AI91" s="11" t="s">
        <v>231</v>
      </c>
      <c r="AJ91" s="11" t="s">
        <v>234</v>
      </c>
      <c r="AN91" s="14">
        <f t="shared" si="42"/>
        <v>589</v>
      </c>
    </row>
    <row r="92" spans="34:40" ht="14.25" customHeight="1">
      <c r="AH92" s="11" t="s">
        <v>214</v>
      </c>
      <c r="AI92" s="11" t="s">
        <v>231</v>
      </c>
      <c r="AJ92" s="11" t="s">
        <v>234</v>
      </c>
      <c r="AN92" s="14">
        <f t="shared" si="42"/>
        <v>590</v>
      </c>
    </row>
    <row r="93" spans="34:40" ht="14.25" customHeight="1">
      <c r="AH93" s="11" t="s">
        <v>214</v>
      </c>
      <c r="AI93" s="11" t="s">
        <v>231</v>
      </c>
      <c r="AJ93" s="11" t="s">
        <v>234</v>
      </c>
      <c r="AN93" s="14">
        <f>AN92+1</f>
        <v>591</v>
      </c>
    </row>
    <row r="94" spans="34:40" ht="14.25" customHeight="1">
      <c r="AH94" s="11" t="s">
        <v>214</v>
      </c>
      <c r="AI94" s="11" t="s">
        <v>231</v>
      </c>
      <c r="AJ94" s="11" t="s">
        <v>234</v>
      </c>
      <c r="AN94" s="14">
        <f>AN93+1</f>
        <v>592</v>
      </c>
    </row>
    <row r="95" spans="34:40" ht="14.25" customHeight="1">
      <c r="AH95" s="11" t="s">
        <v>214</v>
      </c>
      <c r="AI95" s="11" t="s">
        <v>231</v>
      </c>
      <c r="AJ95" s="11" t="s">
        <v>234</v>
      </c>
      <c r="AK95" s="11" t="s">
        <v>197</v>
      </c>
      <c r="AL95" s="11" t="s">
        <v>206</v>
      </c>
      <c r="AM95" s="11" t="s">
        <v>196</v>
      </c>
      <c r="AN95" s="14">
        <f t="shared" si="42"/>
        <v>593</v>
      </c>
    </row>
    <row r="96" spans="34:40" ht="14.25" customHeight="1">
      <c r="AH96" s="11" t="s">
        <v>214</v>
      </c>
      <c r="AI96" s="11" t="s">
        <v>231</v>
      </c>
      <c r="AJ96" s="11" t="s">
        <v>234</v>
      </c>
      <c r="AK96" s="11" t="s">
        <v>197</v>
      </c>
      <c r="AL96" s="11" t="s">
        <v>207</v>
      </c>
      <c r="AM96" s="11" t="s">
        <v>208</v>
      </c>
      <c r="AN96" s="14">
        <f t="shared" si="42"/>
        <v>594</v>
      </c>
    </row>
    <row r="97" spans="34:40" ht="14.25" customHeight="1">
      <c r="AH97" s="11" t="s">
        <v>214</v>
      </c>
      <c r="AI97" s="11" t="s">
        <v>231</v>
      </c>
      <c r="AJ97" s="11" t="s">
        <v>234</v>
      </c>
      <c r="AK97" s="11" t="s">
        <v>197</v>
      </c>
      <c r="AL97" s="11" t="s">
        <v>207</v>
      </c>
      <c r="AM97" s="11" t="s">
        <v>209</v>
      </c>
      <c r="AN97" s="14">
        <f t="shared" si="42"/>
        <v>595</v>
      </c>
    </row>
    <row r="98" spans="34:40" ht="14.25" customHeight="1">
      <c r="AH98" s="11" t="s">
        <v>214</v>
      </c>
      <c r="AI98" s="11" t="s">
        <v>231</v>
      </c>
      <c r="AJ98" s="11" t="s">
        <v>234</v>
      </c>
      <c r="AK98" s="11" t="s">
        <v>197</v>
      </c>
      <c r="AL98" s="11" t="s">
        <v>210</v>
      </c>
      <c r="AM98" s="11" t="s">
        <v>208</v>
      </c>
      <c r="AN98" s="14">
        <f t="shared" si="42"/>
        <v>596</v>
      </c>
    </row>
    <row r="99" spans="34:40" ht="14.25" customHeight="1">
      <c r="AH99" s="11" t="s">
        <v>214</v>
      </c>
      <c r="AI99" s="11" t="s">
        <v>231</v>
      </c>
      <c r="AJ99" s="11" t="s">
        <v>234</v>
      </c>
      <c r="AK99" s="11" t="s">
        <v>197</v>
      </c>
      <c r="AL99" s="11" t="s">
        <v>210</v>
      </c>
      <c r="AM99" s="11" t="s">
        <v>211</v>
      </c>
      <c r="AN99" s="14">
        <f t="shared" si="42"/>
        <v>597</v>
      </c>
    </row>
    <row r="100" spans="34:40" ht="14.25" customHeight="1">
      <c r="AH100" s="11" t="s">
        <v>214</v>
      </c>
      <c r="AI100" s="11" t="s">
        <v>231</v>
      </c>
      <c r="AJ100" s="11" t="s">
        <v>234</v>
      </c>
      <c r="AK100" s="11" t="s">
        <v>197</v>
      </c>
      <c r="AL100" s="11" t="s">
        <v>210</v>
      </c>
      <c r="AM100" s="11" t="s">
        <v>209</v>
      </c>
      <c r="AN100" s="14">
        <f t="shared" si="42"/>
        <v>598</v>
      </c>
    </row>
    <row r="101" spans="34:40" ht="14.25" customHeight="1">
      <c r="AH101" s="11" t="s">
        <v>214</v>
      </c>
      <c r="AI101" s="11" t="s">
        <v>231</v>
      </c>
      <c r="AJ101" s="11" t="s">
        <v>234</v>
      </c>
      <c r="AK101" s="11" t="s">
        <v>197</v>
      </c>
      <c r="AL101" s="11" t="s">
        <v>212</v>
      </c>
      <c r="AM101" s="11" t="s">
        <v>196</v>
      </c>
      <c r="AN101" s="14">
        <f t="shared" si="42"/>
        <v>599</v>
      </c>
    </row>
    <row r="102" spans="34:40" ht="14.25" customHeight="1">
      <c r="AH102" s="11" t="s">
        <v>214</v>
      </c>
      <c r="AI102" s="11" t="s">
        <v>231</v>
      </c>
      <c r="AJ102" s="11" t="s">
        <v>234</v>
      </c>
      <c r="AK102" s="11" t="s">
        <v>197</v>
      </c>
      <c r="AL102" s="11" t="s">
        <v>213</v>
      </c>
      <c r="AM102" s="11" t="s">
        <v>196</v>
      </c>
      <c r="AN102" s="14">
        <f t="shared" si="42"/>
        <v>600</v>
      </c>
    </row>
    <row r="103" spans="34:40" ht="14.25" customHeight="1">
      <c r="AH103" s="11" t="s">
        <v>214</v>
      </c>
      <c r="AI103" s="11" t="s">
        <v>231</v>
      </c>
      <c r="AJ103" s="11" t="s">
        <v>201</v>
      </c>
      <c r="AK103" s="11" t="s">
        <v>197</v>
      </c>
      <c r="AL103" s="11" t="s">
        <v>198</v>
      </c>
      <c r="AM103" s="11" t="s">
        <v>196</v>
      </c>
      <c r="AN103" s="14">
        <f t="shared" si="42"/>
        <v>601</v>
      </c>
    </row>
    <row r="104" spans="34:40" ht="14.25" customHeight="1">
      <c r="AH104" s="11" t="s">
        <v>214</v>
      </c>
      <c r="AI104" s="11" t="s">
        <v>231</v>
      </c>
      <c r="AJ104" s="11" t="s">
        <v>201</v>
      </c>
      <c r="AK104" s="11" t="s">
        <v>197</v>
      </c>
      <c r="AL104" s="11" t="s">
        <v>199</v>
      </c>
      <c r="AM104" s="11" t="s">
        <v>196</v>
      </c>
      <c r="AN104" s="14">
        <f t="shared" si="42"/>
        <v>602</v>
      </c>
    </row>
    <row r="105" spans="34:40" ht="14.25" customHeight="1">
      <c r="AH105" s="11" t="s">
        <v>214</v>
      </c>
      <c r="AI105" s="11" t="s">
        <v>231</v>
      </c>
      <c r="AJ105" s="11" t="s">
        <v>201</v>
      </c>
      <c r="AK105" s="11" t="s">
        <v>197</v>
      </c>
      <c r="AL105" s="11" t="s">
        <v>200</v>
      </c>
      <c r="AM105" s="11" t="s">
        <v>196</v>
      </c>
      <c r="AN105" s="14">
        <f t="shared" si="42"/>
        <v>603</v>
      </c>
    </row>
    <row r="106" spans="34:40" ht="14.25" customHeight="1">
      <c r="AH106" s="11" t="s">
        <v>214</v>
      </c>
      <c r="AI106" s="11" t="s">
        <v>231</v>
      </c>
      <c r="AJ106" s="11" t="s">
        <v>201</v>
      </c>
      <c r="AK106" s="11" t="s">
        <v>197</v>
      </c>
      <c r="AL106" s="11" t="s">
        <v>201</v>
      </c>
      <c r="AM106" s="11" t="s">
        <v>196</v>
      </c>
      <c r="AN106" s="14">
        <f t="shared" si="42"/>
        <v>604</v>
      </c>
    </row>
    <row r="107" spans="34:40" ht="14.25" customHeight="1">
      <c r="AH107" s="11" t="s">
        <v>214</v>
      </c>
      <c r="AI107" s="11" t="s">
        <v>231</v>
      </c>
      <c r="AJ107" s="11" t="s">
        <v>201</v>
      </c>
      <c r="AK107" s="11" t="s">
        <v>197</v>
      </c>
      <c r="AL107" s="11" t="s">
        <v>202</v>
      </c>
      <c r="AM107" s="11" t="s">
        <v>196</v>
      </c>
      <c r="AN107" s="14">
        <f t="shared" si="42"/>
        <v>605</v>
      </c>
    </row>
    <row r="108" spans="34:40" ht="14.25" customHeight="1">
      <c r="AH108" s="11" t="s">
        <v>214</v>
      </c>
      <c r="AI108" s="11" t="s">
        <v>231</v>
      </c>
      <c r="AJ108" s="11" t="s">
        <v>201</v>
      </c>
      <c r="AK108" s="11" t="s">
        <v>197</v>
      </c>
      <c r="AL108" s="11" t="s">
        <v>203</v>
      </c>
      <c r="AM108" s="11" t="s">
        <v>196</v>
      </c>
      <c r="AN108" s="14">
        <f t="shared" si="42"/>
        <v>606</v>
      </c>
    </row>
    <row r="109" spans="34:40" ht="14.25" customHeight="1">
      <c r="AH109" s="11" t="s">
        <v>214</v>
      </c>
      <c r="AI109" s="11" t="s">
        <v>231</v>
      </c>
      <c r="AJ109" s="11" t="s">
        <v>201</v>
      </c>
      <c r="AK109" s="11" t="s">
        <v>197</v>
      </c>
      <c r="AL109" s="11" t="s">
        <v>204</v>
      </c>
      <c r="AM109" s="11" t="s">
        <v>196</v>
      </c>
      <c r="AN109" s="14">
        <f t="shared" si="42"/>
        <v>607</v>
      </c>
    </row>
    <row r="110" spans="34:40" ht="14.25" customHeight="1">
      <c r="AH110" s="11" t="s">
        <v>214</v>
      </c>
      <c r="AI110" s="11" t="s">
        <v>231</v>
      </c>
      <c r="AJ110" s="11" t="s">
        <v>201</v>
      </c>
      <c r="AK110" s="11" t="s">
        <v>197</v>
      </c>
      <c r="AL110" s="11" t="s">
        <v>205</v>
      </c>
      <c r="AM110" s="11" t="s">
        <v>196</v>
      </c>
      <c r="AN110" s="14">
        <f t="shared" si="42"/>
        <v>608</v>
      </c>
    </row>
    <row r="111" spans="34:40" ht="14.25" customHeight="1">
      <c r="AH111" s="11" t="s">
        <v>214</v>
      </c>
      <c r="AI111" s="11" t="s">
        <v>231</v>
      </c>
      <c r="AJ111" s="11" t="s">
        <v>201</v>
      </c>
      <c r="AN111" s="14">
        <f t="shared" si="42"/>
        <v>609</v>
      </c>
    </row>
    <row r="112" spans="34:40" ht="14.25" customHeight="1">
      <c r="AH112" s="11" t="s">
        <v>214</v>
      </c>
      <c r="AI112" s="11" t="s">
        <v>231</v>
      </c>
      <c r="AJ112" s="11" t="s">
        <v>201</v>
      </c>
      <c r="AN112" s="14">
        <f t="shared" si="42"/>
        <v>610</v>
      </c>
    </row>
    <row r="113" spans="34:40" ht="14.25" customHeight="1">
      <c r="AH113" s="11" t="s">
        <v>214</v>
      </c>
      <c r="AI113" s="11" t="s">
        <v>231</v>
      </c>
      <c r="AJ113" s="11" t="s">
        <v>201</v>
      </c>
      <c r="AN113" s="14">
        <f t="shared" si="42"/>
        <v>611</v>
      </c>
    </row>
    <row r="114" spans="34:40" ht="14.25" customHeight="1">
      <c r="AH114" s="11" t="s">
        <v>214</v>
      </c>
      <c r="AI114" s="11" t="s">
        <v>231</v>
      </c>
      <c r="AJ114" s="11" t="s">
        <v>201</v>
      </c>
      <c r="AN114" s="14">
        <f t="shared" si="42"/>
        <v>612</v>
      </c>
    </row>
    <row r="115" spans="34:40" ht="14.25" customHeight="1">
      <c r="AH115" s="11" t="s">
        <v>214</v>
      </c>
      <c r="AI115" s="11" t="s">
        <v>231</v>
      </c>
      <c r="AJ115" s="11" t="s">
        <v>201</v>
      </c>
      <c r="AK115" s="11" t="s">
        <v>197</v>
      </c>
      <c r="AL115" s="11" t="s">
        <v>206</v>
      </c>
      <c r="AM115" s="11" t="s">
        <v>196</v>
      </c>
      <c r="AN115" s="14">
        <f t="shared" si="42"/>
        <v>613</v>
      </c>
    </row>
    <row r="116" spans="34:40" ht="14.25" customHeight="1">
      <c r="AH116" s="11" t="s">
        <v>214</v>
      </c>
      <c r="AI116" s="11" t="s">
        <v>231</v>
      </c>
      <c r="AJ116" s="11" t="s">
        <v>201</v>
      </c>
      <c r="AK116" s="11" t="s">
        <v>197</v>
      </c>
      <c r="AL116" s="11" t="s">
        <v>207</v>
      </c>
      <c r="AM116" s="11" t="s">
        <v>208</v>
      </c>
      <c r="AN116" s="14">
        <f t="shared" si="42"/>
        <v>614</v>
      </c>
    </row>
    <row r="117" spans="34:40" ht="14.25" customHeight="1">
      <c r="AH117" s="11" t="s">
        <v>214</v>
      </c>
      <c r="AI117" s="11" t="s">
        <v>231</v>
      </c>
      <c r="AJ117" s="11" t="s">
        <v>201</v>
      </c>
      <c r="AK117" s="11" t="s">
        <v>197</v>
      </c>
      <c r="AL117" s="11" t="s">
        <v>207</v>
      </c>
      <c r="AM117" s="11" t="s">
        <v>209</v>
      </c>
      <c r="AN117" s="14">
        <f t="shared" si="42"/>
        <v>615</v>
      </c>
    </row>
    <row r="118" spans="34:40" ht="14.25" customHeight="1">
      <c r="AH118" s="11" t="s">
        <v>214</v>
      </c>
      <c r="AI118" s="11" t="s">
        <v>231</v>
      </c>
      <c r="AJ118" s="11" t="s">
        <v>201</v>
      </c>
      <c r="AK118" s="11" t="s">
        <v>197</v>
      </c>
      <c r="AL118" s="11" t="s">
        <v>210</v>
      </c>
      <c r="AM118" s="11" t="s">
        <v>208</v>
      </c>
      <c r="AN118" s="14">
        <f t="shared" si="42"/>
        <v>616</v>
      </c>
    </row>
    <row r="119" spans="34:40" ht="14.25" customHeight="1">
      <c r="AH119" s="11" t="s">
        <v>214</v>
      </c>
      <c r="AI119" s="11" t="s">
        <v>231</v>
      </c>
      <c r="AJ119" s="11" t="s">
        <v>201</v>
      </c>
      <c r="AK119" s="11" t="s">
        <v>197</v>
      </c>
      <c r="AL119" s="11" t="s">
        <v>210</v>
      </c>
      <c r="AM119" s="11" t="s">
        <v>211</v>
      </c>
      <c r="AN119" s="14">
        <f t="shared" si="42"/>
        <v>617</v>
      </c>
    </row>
    <row r="120" spans="34:40" ht="14.25" customHeight="1">
      <c r="AH120" s="11" t="s">
        <v>214</v>
      </c>
      <c r="AI120" s="11" t="s">
        <v>231</v>
      </c>
      <c r="AJ120" s="11" t="s">
        <v>201</v>
      </c>
      <c r="AK120" s="11" t="s">
        <v>197</v>
      </c>
      <c r="AL120" s="11" t="s">
        <v>210</v>
      </c>
      <c r="AM120" s="11" t="s">
        <v>209</v>
      </c>
      <c r="AN120" s="14">
        <f t="shared" si="42"/>
        <v>618</v>
      </c>
    </row>
    <row r="121" spans="34:40" ht="14.25" customHeight="1">
      <c r="AH121" s="11" t="s">
        <v>214</v>
      </c>
      <c r="AI121" s="11" t="s">
        <v>231</v>
      </c>
      <c r="AJ121" s="11" t="s">
        <v>201</v>
      </c>
      <c r="AK121" s="11" t="s">
        <v>197</v>
      </c>
      <c r="AL121" s="11" t="s">
        <v>212</v>
      </c>
      <c r="AM121" s="11" t="s">
        <v>196</v>
      </c>
      <c r="AN121" s="14">
        <f t="shared" si="42"/>
        <v>619</v>
      </c>
    </row>
    <row r="122" spans="34:40" ht="14.25" customHeight="1">
      <c r="AH122" s="11" t="s">
        <v>214</v>
      </c>
      <c r="AI122" s="11" t="s">
        <v>231</v>
      </c>
      <c r="AJ122" s="11" t="s">
        <v>201</v>
      </c>
      <c r="AK122" s="11" t="s">
        <v>197</v>
      </c>
      <c r="AL122" s="11" t="s">
        <v>213</v>
      </c>
      <c r="AM122" s="11" t="s">
        <v>196</v>
      </c>
      <c r="AN122" s="14">
        <f t="shared" si="42"/>
        <v>620</v>
      </c>
    </row>
    <row r="123" spans="34:40" ht="14.25" customHeight="1">
      <c r="AH123" s="11" t="s">
        <v>214</v>
      </c>
      <c r="AI123" s="11" t="s">
        <v>231</v>
      </c>
      <c r="AJ123" s="11" t="s">
        <v>202</v>
      </c>
      <c r="AK123" s="11" t="s">
        <v>197</v>
      </c>
      <c r="AL123" s="11" t="s">
        <v>198</v>
      </c>
      <c r="AM123" s="11" t="s">
        <v>196</v>
      </c>
      <c r="AN123" s="14">
        <f t="shared" si="42"/>
        <v>621</v>
      </c>
    </row>
    <row r="124" spans="34:40" ht="14.25" customHeight="1">
      <c r="AH124" s="11" t="s">
        <v>214</v>
      </c>
      <c r="AI124" s="11" t="s">
        <v>231</v>
      </c>
      <c r="AJ124" s="11" t="s">
        <v>202</v>
      </c>
      <c r="AK124" s="11" t="s">
        <v>197</v>
      </c>
      <c r="AL124" s="11" t="s">
        <v>199</v>
      </c>
      <c r="AM124" s="11" t="s">
        <v>196</v>
      </c>
      <c r="AN124" s="14">
        <f t="shared" si="42"/>
        <v>622</v>
      </c>
    </row>
    <row r="125" spans="34:40" ht="14.25" customHeight="1">
      <c r="AH125" s="11" t="s">
        <v>214</v>
      </c>
      <c r="AI125" s="11" t="s">
        <v>231</v>
      </c>
      <c r="AJ125" s="11" t="s">
        <v>202</v>
      </c>
      <c r="AK125" s="11" t="s">
        <v>197</v>
      </c>
      <c r="AL125" s="11" t="s">
        <v>200</v>
      </c>
      <c r="AM125" s="11" t="s">
        <v>196</v>
      </c>
      <c r="AN125" s="14">
        <f t="shared" si="42"/>
        <v>623</v>
      </c>
    </row>
    <row r="126" spans="34:40" ht="14.25" customHeight="1">
      <c r="AH126" s="11" t="s">
        <v>214</v>
      </c>
      <c r="AI126" s="11" t="s">
        <v>231</v>
      </c>
      <c r="AJ126" s="11" t="s">
        <v>202</v>
      </c>
      <c r="AK126" s="11" t="s">
        <v>197</v>
      </c>
      <c r="AL126" s="11" t="s">
        <v>201</v>
      </c>
      <c r="AM126" s="11" t="s">
        <v>196</v>
      </c>
      <c r="AN126" s="14">
        <f t="shared" si="42"/>
        <v>624</v>
      </c>
    </row>
    <row r="127" spans="34:40" ht="14.25" customHeight="1">
      <c r="AH127" s="11" t="s">
        <v>214</v>
      </c>
      <c r="AI127" s="11" t="s">
        <v>231</v>
      </c>
      <c r="AJ127" s="11" t="s">
        <v>202</v>
      </c>
      <c r="AK127" s="11" t="s">
        <v>197</v>
      </c>
      <c r="AL127" s="11" t="s">
        <v>202</v>
      </c>
      <c r="AM127" s="11" t="s">
        <v>196</v>
      </c>
      <c r="AN127" s="14">
        <f t="shared" si="42"/>
        <v>625</v>
      </c>
    </row>
    <row r="128" spans="34:40" ht="14.25" customHeight="1">
      <c r="AH128" s="11" t="s">
        <v>214</v>
      </c>
      <c r="AI128" s="11" t="s">
        <v>231</v>
      </c>
      <c r="AJ128" s="11" t="s">
        <v>202</v>
      </c>
      <c r="AK128" s="11" t="s">
        <v>197</v>
      </c>
      <c r="AL128" s="11" t="s">
        <v>203</v>
      </c>
      <c r="AM128" s="11" t="s">
        <v>196</v>
      </c>
      <c r="AN128" s="14">
        <f t="shared" si="42"/>
        <v>626</v>
      </c>
    </row>
    <row r="129" spans="34:40" ht="14.25" customHeight="1">
      <c r="AH129" s="11" t="s">
        <v>214</v>
      </c>
      <c r="AI129" s="11" t="s">
        <v>231</v>
      </c>
      <c r="AJ129" s="11" t="s">
        <v>202</v>
      </c>
      <c r="AK129" s="11" t="s">
        <v>197</v>
      </c>
      <c r="AL129" s="11" t="s">
        <v>204</v>
      </c>
      <c r="AM129" s="11" t="s">
        <v>196</v>
      </c>
      <c r="AN129" s="14">
        <f t="shared" si="42"/>
        <v>627</v>
      </c>
    </row>
    <row r="130" spans="34:40" ht="14.25" customHeight="1">
      <c r="AH130" s="11" t="s">
        <v>214</v>
      </c>
      <c r="AI130" s="11" t="s">
        <v>231</v>
      </c>
      <c r="AJ130" s="11" t="s">
        <v>202</v>
      </c>
      <c r="AK130" s="11" t="s">
        <v>197</v>
      </c>
      <c r="AL130" s="11" t="s">
        <v>205</v>
      </c>
      <c r="AM130" s="11" t="s">
        <v>196</v>
      </c>
      <c r="AN130" s="14">
        <f t="shared" si="42"/>
        <v>628</v>
      </c>
    </row>
    <row r="131" spans="34:40" ht="14.25" customHeight="1">
      <c r="AH131" s="11" t="s">
        <v>214</v>
      </c>
      <c r="AI131" s="11" t="s">
        <v>231</v>
      </c>
      <c r="AJ131" s="11" t="s">
        <v>202</v>
      </c>
      <c r="AN131" s="14">
        <f t="shared" si="42"/>
        <v>629</v>
      </c>
    </row>
    <row r="132" spans="34:40" ht="14.25" customHeight="1">
      <c r="AH132" s="11" t="s">
        <v>214</v>
      </c>
      <c r="AI132" s="11" t="s">
        <v>231</v>
      </c>
      <c r="AJ132" s="11" t="s">
        <v>202</v>
      </c>
      <c r="AN132" s="14">
        <f t="shared" ref="AN132:AN195" si="46">AN131+1</f>
        <v>630</v>
      </c>
    </row>
    <row r="133" spans="34:40" ht="14.25" customHeight="1">
      <c r="AH133" s="11" t="s">
        <v>214</v>
      </c>
      <c r="AI133" s="11" t="s">
        <v>231</v>
      </c>
      <c r="AJ133" s="11" t="s">
        <v>202</v>
      </c>
      <c r="AN133" s="14">
        <f t="shared" si="46"/>
        <v>631</v>
      </c>
    </row>
    <row r="134" spans="34:40" ht="14.25" customHeight="1">
      <c r="AH134" s="11" t="s">
        <v>214</v>
      </c>
      <c r="AI134" s="11" t="s">
        <v>231</v>
      </c>
      <c r="AJ134" s="11" t="s">
        <v>202</v>
      </c>
      <c r="AN134" s="14">
        <f t="shared" si="46"/>
        <v>632</v>
      </c>
    </row>
    <row r="135" spans="34:40" ht="14.25" customHeight="1">
      <c r="AH135" s="11" t="s">
        <v>214</v>
      </c>
      <c r="AI135" s="11" t="s">
        <v>231</v>
      </c>
      <c r="AJ135" s="11" t="s">
        <v>202</v>
      </c>
      <c r="AK135" s="11" t="s">
        <v>197</v>
      </c>
      <c r="AL135" s="11" t="s">
        <v>206</v>
      </c>
      <c r="AM135" s="11" t="s">
        <v>196</v>
      </c>
      <c r="AN135" s="14">
        <f t="shared" si="46"/>
        <v>633</v>
      </c>
    </row>
    <row r="136" spans="34:40" ht="14.25" customHeight="1">
      <c r="AH136" s="11" t="s">
        <v>214</v>
      </c>
      <c r="AI136" s="11" t="s">
        <v>231</v>
      </c>
      <c r="AJ136" s="11" t="s">
        <v>202</v>
      </c>
      <c r="AK136" s="11" t="s">
        <v>197</v>
      </c>
      <c r="AL136" s="11" t="s">
        <v>207</v>
      </c>
      <c r="AM136" s="11" t="s">
        <v>208</v>
      </c>
      <c r="AN136" s="14">
        <f t="shared" si="46"/>
        <v>634</v>
      </c>
    </row>
    <row r="137" spans="34:40" ht="14.25" customHeight="1">
      <c r="AH137" s="11" t="s">
        <v>214</v>
      </c>
      <c r="AI137" s="11" t="s">
        <v>231</v>
      </c>
      <c r="AJ137" s="11" t="s">
        <v>202</v>
      </c>
      <c r="AK137" s="11" t="s">
        <v>197</v>
      </c>
      <c r="AL137" s="11" t="s">
        <v>207</v>
      </c>
      <c r="AM137" s="11" t="s">
        <v>209</v>
      </c>
      <c r="AN137" s="14">
        <f t="shared" si="46"/>
        <v>635</v>
      </c>
    </row>
    <row r="138" spans="34:40" ht="14.25" customHeight="1">
      <c r="AH138" s="11" t="s">
        <v>214</v>
      </c>
      <c r="AI138" s="11" t="s">
        <v>231</v>
      </c>
      <c r="AJ138" s="11" t="s">
        <v>202</v>
      </c>
      <c r="AK138" s="11" t="s">
        <v>197</v>
      </c>
      <c r="AL138" s="11" t="s">
        <v>210</v>
      </c>
      <c r="AM138" s="11" t="s">
        <v>208</v>
      </c>
      <c r="AN138" s="14">
        <f t="shared" si="46"/>
        <v>636</v>
      </c>
    </row>
    <row r="139" spans="34:40" ht="14.25" customHeight="1">
      <c r="AH139" s="11" t="s">
        <v>214</v>
      </c>
      <c r="AI139" s="11" t="s">
        <v>231</v>
      </c>
      <c r="AJ139" s="11" t="s">
        <v>202</v>
      </c>
      <c r="AK139" s="11" t="s">
        <v>197</v>
      </c>
      <c r="AL139" s="11" t="s">
        <v>210</v>
      </c>
      <c r="AM139" s="11" t="s">
        <v>211</v>
      </c>
      <c r="AN139" s="14">
        <f t="shared" si="46"/>
        <v>637</v>
      </c>
    </row>
    <row r="140" spans="34:40" ht="14.25" customHeight="1">
      <c r="AH140" s="11" t="s">
        <v>214</v>
      </c>
      <c r="AI140" s="11" t="s">
        <v>231</v>
      </c>
      <c r="AJ140" s="11" t="s">
        <v>202</v>
      </c>
      <c r="AK140" s="11" t="s">
        <v>197</v>
      </c>
      <c r="AL140" s="11" t="s">
        <v>210</v>
      </c>
      <c r="AM140" s="11" t="s">
        <v>209</v>
      </c>
      <c r="AN140" s="14">
        <f t="shared" si="46"/>
        <v>638</v>
      </c>
    </row>
    <row r="141" spans="34:40" ht="14.25" customHeight="1">
      <c r="AH141" s="11" t="s">
        <v>214</v>
      </c>
      <c r="AI141" s="11" t="s">
        <v>231</v>
      </c>
      <c r="AJ141" s="11" t="s">
        <v>202</v>
      </c>
      <c r="AK141" s="11" t="s">
        <v>197</v>
      </c>
      <c r="AL141" s="11" t="s">
        <v>212</v>
      </c>
      <c r="AM141" s="11" t="s">
        <v>196</v>
      </c>
      <c r="AN141" s="14">
        <f t="shared" si="46"/>
        <v>639</v>
      </c>
    </row>
    <row r="142" spans="34:40" ht="14.25" customHeight="1">
      <c r="AH142" s="11" t="s">
        <v>214</v>
      </c>
      <c r="AI142" s="11" t="s">
        <v>231</v>
      </c>
      <c r="AJ142" s="11" t="s">
        <v>202</v>
      </c>
      <c r="AK142" s="11" t="s">
        <v>197</v>
      </c>
      <c r="AL142" s="11" t="s">
        <v>213</v>
      </c>
      <c r="AM142" s="11" t="s">
        <v>196</v>
      </c>
      <c r="AN142" s="14">
        <f t="shared" si="46"/>
        <v>640</v>
      </c>
    </row>
    <row r="143" spans="34:40" ht="14.25" customHeight="1">
      <c r="AH143" s="11" t="s">
        <v>214</v>
      </c>
      <c r="AI143" s="11" t="s">
        <v>231</v>
      </c>
      <c r="AJ143" s="11" t="s">
        <v>203</v>
      </c>
      <c r="AK143" s="11" t="s">
        <v>197</v>
      </c>
      <c r="AL143" s="11" t="s">
        <v>198</v>
      </c>
      <c r="AM143" s="11" t="s">
        <v>196</v>
      </c>
      <c r="AN143" s="14">
        <f t="shared" si="46"/>
        <v>641</v>
      </c>
    </row>
    <row r="144" spans="34:40" ht="14.25" customHeight="1">
      <c r="AH144" s="11" t="s">
        <v>214</v>
      </c>
      <c r="AI144" s="11" t="s">
        <v>231</v>
      </c>
      <c r="AJ144" s="11" t="s">
        <v>203</v>
      </c>
      <c r="AK144" s="11" t="s">
        <v>197</v>
      </c>
      <c r="AL144" s="11" t="s">
        <v>199</v>
      </c>
      <c r="AM144" s="11" t="s">
        <v>196</v>
      </c>
      <c r="AN144" s="14">
        <f t="shared" si="46"/>
        <v>642</v>
      </c>
    </row>
    <row r="145" spans="34:102" ht="14.25" customHeight="1">
      <c r="AH145" s="11" t="s">
        <v>214</v>
      </c>
      <c r="AI145" s="11" t="s">
        <v>231</v>
      </c>
      <c r="AJ145" s="11" t="s">
        <v>203</v>
      </c>
      <c r="AK145" s="11" t="s">
        <v>197</v>
      </c>
      <c r="AL145" s="11" t="s">
        <v>200</v>
      </c>
      <c r="AM145" s="11" t="s">
        <v>196</v>
      </c>
      <c r="AN145" s="14">
        <f t="shared" si="46"/>
        <v>643</v>
      </c>
    </row>
    <row r="146" spans="34:102" ht="14.25" customHeight="1">
      <c r="AH146" s="11" t="s">
        <v>214</v>
      </c>
      <c r="AI146" s="11" t="s">
        <v>231</v>
      </c>
      <c r="AJ146" s="11" t="s">
        <v>203</v>
      </c>
      <c r="AK146" s="11" t="s">
        <v>197</v>
      </c>
      <c r="AL146" s="11" t="s">
        <v>201</v>
      </c>
      <c r="AM146" s="11" t="s">
        <v>196</v>
      </c>
      <c r="AN146" s="14">
        <f t="shared" si="46"/>
        <v>644</v>
      </c>
    </row>
    <row r="147" spans="34:102" ht="14.25" customHeight="1">
      <c r="AH147" s="11" t="s">
        <v>214</v>
      </c>
      <c r="AI147" s="11" t="s">
        <v>231</v>
      </c>
      <c r="AJ147" s="11" t="s">
        <v>203</v>
      </c>
      <c r="AK147" s="11" t="s">
        <v>197</v>
      </c>
      <c r="AL147" s="11" t="s">
        <v>202</v>
      </c>
      <c r="AM147" s="11" t="s">
        <v>196</v>
      </c>
      <c r="AN147" s="14">
        <f t="shared" si="46"/>
        <v>645</v>
      </c>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row>
    <row r="148" spans="34:102" ht="14.25" customHeight="1">
      <c r="AH148" s="11" t="s">
        <v>214</v>
      </c>
      <c r="AI148" s="11" t="s">
        <v>231</v>
      </c>
      <c r="AJ148" s="11" t="s">
        <v>203</v>
      </c>
      <c r="AK148" s="11" t="s">
        <v>197</v>
      </c>
      <c r="AL148" s="11" t="s">
        <v>203</v>
      </c>
      <c r="AM148" s="11" t="s">
        <v>196</v>
      </c>
      <c r="AN148" s="14">
        <f t="shared" si="46"/>
        <v>646</v>
      </c>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row>
    <row r="149" spans="34:102" ht="14.25" customHeight="1">
      <c r="AH149" s="11" t="s">
        <v>214</v>
      </c>
      <c r="AI149" s="11" t="s">
        <v>231</v>
      </c>
      <c r="AJ149" s="11" t="s">
        <v>203</v>
      </c>
      <c r="AK149" s="11" t="s">
        <v>197</v>
      </c>
      <c r="AL149" s="11" t="s">
        <v>204</v>
      </c>
      <c r="AM149" s="11" t="s">
        <v>196</v>
      </c>
      <c r="AN149" s="14">
        <f t="shared" si="46"/>
        <v>647</v>
      </c>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row>
    <row r="150" spans="34:102" ht="14.25" customHeight="1">
      <c r="AH150" s="11" t="s">
        <v>214</v>
      </c>
      <c r="AI150" s="11" t="s">
        <v>231</v>
      </c>
      <c r="AJ150" s="11" t="s">
        <v>203</v>
      </c>
      <c r="AK150" s="11" t="s">
        <v>197</v>
      </c>
      <c r="AL150" s="11" t="s">
        <v>205</v>
      </c>
      <c r="AM150" s="11" t="s">
        <v>196</v>
      </c>
      <c r="AN150" s="14">
        <f t="shared" si="46"/>
        <v>648</v>
      </c>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row>
    <row r="151" spans="34:102" ht="14.25" customHeight="1">
      <c r="AH151" s="11" t="s">
        <v>214</v>
      </c>
      <c r="AI151" s="11" t="s">
        <v>231</v>
      </c>
      <c r="AJ151" s="11" t="s">
        <v>203</v>
      </c>
      <c r="AN151" s="14">
        <f t="shared" si="46"/>
        <v>649</v>
      </c>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row>
    <row r="152" spans="34:102" ht="14.25" customHeight="1">
      <c r="AH152" s="11" t="s">
        <v>214</v>
      </c>
      <c r="AI152" s="11" t="s">
        <v>231</v>
      </c>
      <c r="AJ152" s="11" t="s">
        <v>203</v>
      </c>
      <c r="AN152" s="14">
        <f t="shared" si="46"/>
        <v>650</v>
      </c>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row>
    <row r="153" spans="34:102" ht="14.25" customHeight="1">
      <c r="AH153" s="11" t="s">
        <v>214</v>
      </c>
      <c r="AI153" s="11" t="s">
        <v>231</v>
      </c>
      <c r="AJ153" s="11" t="s">
        <v>203</v>
      </c>
      <c r="AN153" s="14">
        <f t="shared" si="46"/>
        <v>651</v>
      </c>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row>
    <row r="154" spans="34:102" ht="14.25" customHeight="1">
      <c r="AH154" s="11" t="s">
        <v>214</v>
      </c>
      <c r="AI154" s="11" t="s">
        <v>231</v>
      </c>
      <c r="AJ154" s="11" t="s">
        <v>203</v>
      </c>
      <c r="AN154" s="14">
        <f t="shared" si="46"/>
        <v>652</v>
      </c>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row>
    <row r="155" spans="34:102" ht="14.25" customHeight="1">
      <c r="AH155" s="11" t="s">
        <v>214</v>
      </c>
      <c r="AI155" s="11" t="s">
        <v>231</v>
      </c>
      <c r="AJ155" s="11" t="s">
        <v>203</v>
      </c>
      <c r="AK155" s="11" t="s">
        <v>197</v>
      </c>
      <c r="AL155" s="11" t="s">
        <v>206</v>
      </c>
      <c r="AM155" s="11" t="s">
        <v>196</v>
      </c>
      <c r="AN155" s="14">
        <f t="shared" si="46"/>
        <v>653</v>
      </c>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row>
    <row r="156" spans="34:102" ht="14.25" customHeight="1">
      <c r="AH156" s="11" t="s">
        <v>214</v>
      </c>
      <c r="AI156" s="11" t="s">
        <v>231</v>
      </c>
      <c r="AJ156" s="11" t="s">
        <v>203</v>
      </c>
      <c r="AK156" s="11" t="s">
        <v>197</v>
      </c>
      <c r="AL156" s="11" t="s">
        <v>207</v>
      </c>
      <c r="AM156" s="11" t="s">
        <v>208</v>
      </c>
      <c r="AN156" s="14">
        <f t="shared" si="46"/>
        <v>654</v>
      </c>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row>
    <row r="157" spans="34:102" ht="14.25" customHeight="1">
      <c r="AH157" s="11" t="s">
        <v>214</v>
      </c>
      <c r="AI157" s="11" t="s">
        <v>231</v>
      </c>
      <c r="AJ157" s="11" t="s">
        <v>203</v>
      </c>
      <c r="AK157" s="11" t="s">
        <v>197</v>
      </c>
      <c r="AL157" s="11" t="s">
        <v>207</v>
      </c>
      <c r="AM157" s="11" t="s">
        <v>209</v>
      </c>
      <c r="AN157" s="14">
        <f t="shared" si="46"/>
        <v>655</v>
      </c>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row>
    <row r="158" spans="34:102" ht="14.25" customHeight="1">
      <c r="AH158" s="11" t="s">
        <v>214</v>
      </c>
      <c r="AI158" s="11" t="s">
        <v>231</v>
      </c>
      <c r="AJ158" s="11" t="s">
        <v>203</v>
      </c>
      <c r="AK158" s="11" t="s">
        <v>197</v>
      </c>
      <c r="AL158" s="11" t="s">
        <v>210</v>
      </c>
      <c r="AM158" s="11" t="s">
        <v>208</v>
      </c>
      <c r="AN158" s="14">
        <f t="shared" si="46"/>
        <v>656</v>
      </c>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row>
    <row r="159" spans="34:102" ht="14.25" customHeight="1">
      <c r="AH159" s="11" t="s">
        <v>214</v>
      </c>
      <c r="AI159" s="11" t="s">
        <v>231</v>
      </c>
      <c r="AJ159" s="11" t="s">
        <v>203</v>
      </c>
      <c r="AK159" s="11" t="s">
        <v>197</v>
      </c>
      <c r="AL159" s="11" t="s">
        <v>210</v>
      </c>
      <c r="AM159" s="11" t="s">
        <v>211</v>
      </c>
      <c r="AN159" s="14">
        <f t="shared" si="46"/>
        <v>657</v>
      </c>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row>
    <row r="160" spans="34:102" ht="14.25" customHeight="1">
      <c r="AH160" s="11" t="s">
        <v>214</v>
      </c>
      <c r="AI160" s="11" t="s">
        <v>231</v>
      </c>
      <c r="AJ160" s="11" t="s">
        <v>203</v>
      </c>
      <c r="AK160" s="11" t="s">
        <v>197</v>
      </c>
      <c r="AL160" s="11" t="s">
        <v>210</v>
      </c>
      <c r="AM160" s="11" t="s">
        <v>209</v>
      </c>
      <c r="AN160" s="14">
        <f t="shared" si="46"/>
        <v>658</v>
      </c>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row>
    <row r="161" spans="34:102" ht="14.25" customHeight="1">
      <c r="AH161" s="11" t="s">
        <v>214</v>
      </c>
      <c r="AI161" s="11" t="s">
        <v>231</v>
      </c>
      <c r="AJ161" s="11" t="s">
        <v>203</v>
      </c>
      <c r="AK161" s="11" t="s">
        <v>197</v>
      </c>
      <c r="AL161" s="11" t="s">
        <v>212</v>
      </c>
      <c r="AM161" s="11" t="s">
        <v>196</v>
      </c>
      <c r="AN161" s="14">
        <f t="shared" si="46"/>
        <v>659</v>
      </c>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row>
    <row r="162" spans="34:102" ht="14.25" customHeight="1">
      <c r="AH162" s="11" t="s">
        <v>214</v>
      </c>
      <c r="AI162" s="11" t="s">
        <v>231</v>
      </c>
      <c r="AJ162" s="11" t="s">
        <v>203</v>
      </c>
      <c r="AK162" s="11" t="s">
        <v>197</v>
      </c>
      <c r="AL162" s="11" t="s">
        <v>213</v>
      </c>
      <c r="AM162" s="11" t="s">
        <v>196</v>
      </c>
      <c r="AN162" s="14">
        <f t="shared" si="46"/>
        <v>660</v>
      </c>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row>
    <row r="163" spans="34:102" ht="14.25" customHeight="1">
      <c r="AH163" s="11" t="s">
        <v>214</v>
      </c>
      <c r="AI163" s="11" t="s">
        <v>231</v>
      </c>
      <c r="AJ163" s="11" t="s">
        <v>204</v>
      </c>
      <c r="AK163" s="11" t="s">
        <v>197</v>
      </c>
      <c r="AL163" s="11" t="s">
        <v>198</v>
      </c>
      <c r="AM163" s="11" t="s">
        <v>196</v>
      </c>
      <c r="AN163" s="14">
        <f t="shared" si="46"/>
        <v>661</v>
      </c>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row>
    <row r="164" spans="34:102" ht="14.25" customHeight="1">
      <c r="AH164" s="11" t="s">
        <v>214</v>
      </c>
      <c r="AI164" s="11" t="s">
        <v>231</v>
      </c>
      <c r="AJ164" s="11" t="s">
        <v>204</v>
      </c>
      <c r="AK164" s="11" t="s">
        <v>197</v>
      </c>
      <c r="AL164" s="11" t="s">
        <v>199</v>
      </c>
      <c r="AM164" s="11" t="s">
        <v>196</v>
      </c>
      <c r="AN164" s="14">
        <f t="shared" si="46"/>
        <v>662</v>
      </c>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row>
    <row r="165" spans="34:102" ht="14.25" customHeight="1">
      <c r="AH165" s="11" t="s">
        <v>214</v>
      </c>
      <c r="AI165" s="11" t="s">
        <v>231</v>
      </c>
      <c r="AJ165" s="11" t="s">
        <v>204</v>
      </c>
      <c r="AK165" s="11" t="s">
        <v>197</v>
      </c>
      <c r="AL165" s="11" t="s">
        <v>200</v>
      </c>
      <c r="AM165" s="11" t="s">
        <v>196</v>
      </c>
      <c r="AN165" s="14">
        <f t="shared" si="46"/>
        <v>663</v>
      </c>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row>
    <row r="166" spans="34:102" ht="14.25" customHeight="1">
      <c r="AH166" s="11" t="s">
        <v>214</v>
      </c>
      <c r="AI166" s="11" t="s">
        <v>231</v>
      </c>
      <c r="AJ166" s="11" t="s">
        <v>204</v>
      </c>
      <c r="AK166" s="11" t="s">
        <v>197</v>
      </c>
      <c r="AL166" s="11" t="s">
        <v>201</v>
      </c>
      <c r="AM166" s="11" t="s">
        <v>196</v>
      </c>
      <c r="AN166" s="14">
        <f t="shared" si="46"/>
        <v>664</v>
      </c>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row>
    <row r="167" spans="34:102" ht="14.25" customHeight="1">
      <c r="AH167" s="11" t="s">
        <v>214</v>
      </c>
      <c r="AI167" s="11" t="s">
        <v>231</v>
      </c>
      <c r="AJ167" s="11" t="s">
        <v>204</v>
      </c>
      <c r="AK167" s="11" t="s">
        <v>197</v>
      </c>
      <c r="AL167" s="11" t="s">
        <v>202</v>
      </c>
      <c r="AM167" s="11" t="s">
        <v>196</v>
      </c>
      <c r="AN167" s="14">
        <f t="shared" si="46"/>
        <v>665</v>
      </c>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row>
    <row r="168" spans="34:102" ht="14.25" customHeight="1">
      <c r="AH168" s="11" t="s">
        <v>214</v>
      </c>
      <c r="AI168" s="11" t="s">
        <v>231</v>
      </c>
      <c r="AJ168" s="11" t="s">
        <v>204</v>
      </c>
      <c r="AK168" s="11" t="s">
        <v>197</v>
      </c>
      <c r="AL168" s="11" t="s">
        <v>203</v>
      </c>
      <c r="AM168" s="11" t="s">
        <v>196</v>
      </c>
      <c r="AN168" s="14">
        <f t="shared" si="46"/>
        <v>666</v>
      </c>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row>
    <row r="169" spans="34:102" ht="14.25" customHeight="1">
      <c r="AH169" s="11" t="s">
        <v>214</v>
      </c>
      <c r="AI169" s="11" t="s">
        <v>231</v>
      </c>
      <c r="AJ169" s="11" t="s">
        <v>204</v>
      </c>
      <c r="AK169" s="11" t="s">
        <v>197</v>
      </c>
      <c r="AL169" s="11" t="s">
        <v>204</v>
      </c>
      <c r="AM169" s="11" t="s">
        <v>196</v>
      </c>
      <c r="AN169" s="14">
        <f t="shared" si="46"/>
        <v>667</v>
      </c>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row>
    <row r="170" spans="34:102" ht="14.25" customHeight="1">
      <c r="AH170" s="11" t="s">
        <v>214</v>
      </c>
      <c r="AI170" s="11" t="s">
        <v>231</v>
      </c>
      <c r="AJ170" s="11" t="s">
        <v>204</v>
      </c>
      <c r="AK170" s="11" t="s">
        <v>197</v>
      </c>
      <c r="AL170" s="11" t="s">
        <v>205</v>
      </c>
      <c r="AM170" s="11" t="s">
        <v>196</v>
      </c>
      <c r="AN170" s="14">
        <f t="shared" si="46"/>
        <v>668</v>
      </c>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row>
    <row r="171" spans="34:102" ht="14.25" customHeight="1">
      <c r="AH171" s="11" t="s">
        <v>214</v>
      </c>
      <c r="AI171" s="11" t="s">
        <v>231</v>
      </c>
      <c r="AJ171" s="11" t="s">
        <v>204</v>
      </c>
      <c r="AN171" s="14">
        <f t="shared" si="46"/>
        <v>669</v>
      </c>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row>
    <row r="172" spans="34:102" ht="14.25" customHeight="1">
      <c r="AH172" s="11" t="s">
        <v>214</v>
      </c>
      <c r="AI172" s="11" t="s">
        <v>231</v>
      </c>
      <c r="AJ172" s="11" t="s">
        <v>204</v>
      </c>
      <c r="AN172" s="14">
        <f t="shared" si="46"/>
        <v>670</v>
      </c>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row>
    <row r="173" spans="34:102" ht="14.25" customHeight="1">
      <c r="AH173" s="11" t="s">
        <v>214</v>
      </c>
      <c r="AI173" s="11" t="s">
        <v>231</v>
      </c>
      <c r="AJ173" s="11" t="s">
        <v>204</v>
      </c>
      <c r="AN173" s="14">
        <f t="shared" si="46"/>
        <v>671</v>
      </c>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row>
    <row r="174" spans="34:102" ht="14.25" customHeight="1">
      <c r="AH174" s="11" t="s">
        <v>214</v>
      </c>
      <c r="AI174" s="11" t="s">
        <v>231</v>
      </c>
      <c r="AJ174" s="11" t="s">
        <v>204</v>
      </c>
      <c r="AN174" s="14">
        <f t="shared" si="46"/>
        <v>672</v>
      </c>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row>
    <row r="175" spans="34:102" ht="14.25" customHeight="1">
      <c r="AH175" s="11" t="s">
        <v>214</v>
      </c>
      <c r="AI175" s="11" t="s">
        <v>231</v>
      </c>
      <c r="AJ175" s="11" t="s">
        <v>204</v>
      </c>
      <c r="AK175" s="11" t="s">
        <v>197</v>
      </c>
      <c r="AL175" s="11" t="s">
        <v>206</v>
      </c>
      <c r="AM175" s="11" t="s">
        <v>196</v>
      </c>
      <c r="AN175" s="14">
        <f t="shared" si="46"/>
        <v>673</v>
      </c>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row>
    <row r="176" spans="34:102" ht="14.25" customHeight="1">
      <c r="AH176" s="11" t="s">
        <v>214</v>
      </c>
      <c r="AI176" s="11" t="s">
        <v>231</v>
      </c>
      <c r="AJ176" s="11" t="s">
        <v>204</v>
      </c>
      <c r="AK176" s="11" t="s">
        <v>197</v>
      </c>
      <c r="AL176" s="11" t="s">
        <v>207</v>
      </c>
      <c r="AM176" s="11" t="s">
        <v>208</v>
      </c>
      <c r="AN176" s="14">
        <f t="shared" si="46"/>
        <v>674</v>
      </c>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row>
    <row r="177" spans="34:102" ht="14.25" customHeight="1">
      <c r="AH177" s="11" t="s">
        <v>214</v>
      </c>
      <c r="AI177" s="11" t="s">
        <v>231</v>
      </c>
      <c r="AJ177" s="11" t="s">
        <v>204</v>
      </c>
      <c r="AK177" s="11" t="s">
        <v>197</v>
      </c>
      <c r="AL177" s="11" t="s">
        <v>207</v>
      </c>
      <c r="AM177" s="11" t="s">
        <v>209</v>
      </c>
      <c r="AN177" s="14">
        <f t="shared" si="46"/>
        <v>675</v>
      </c>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row>
    <row r="178" spans="34:102" ht="14.25" customHeight="1">
      <c r="AH178" s="11" t="s">
        <v>214</v>
      </c>
      <c r="AI178" s="11" t="s">
        <v>231</v>
      </c>
      <c r="AJ178" s="11" t="s">
        <v>204</v>
      </c>
      <c r="AK178" s="11" t="s">
        <v>197</v>
      </c>
      <c r="AL178" s="11" t="s">
        <v>210</v>
      </c>
      <c r="AM178" s="11" t="s">
        <v>208</v>
      </c>
      <c r="AN178" s="14">
        <f t="shared" si="46"/>
        <v>676</v>
      </c>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row>
    <row r="179" spans="34:102" ht="14.25" customHeight="1">
      <c r="AH179" s="11" t="s">
        <v>214</v>
      </c>
      <c r="AI179" s="11" t="s">
        <v>231</v>
      </c>
      <c r="AJ179" s="11" t="s">
        <v>204</v>
      </c>
      <c r="AK179" s="11" t="s">
        <v>197</v>
      </c>
      <c r="AL179" s="11" t="s">
        <v>210</v>
      </c>
      <c r="AM179" s="11" t="s">
        <v>211</v>
      </c>
      <c r="AN179" s="14">
        <f t="shared" si="46"/>
        <v>677</v>
      </c>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row>
    <row r="180" spans="34:102" ht="14.25" customHeight="1">
      <c r="AH180" s="11" t="s">
        <v>214</v>
      </c>
      <c r="AI180" s="11" t="s">
        <v>231</v>
      </c>
      <c r="AJ180" s="11" t="s">
        <v>204</v>
      </c>
      <c r="AK180" s="11" t="s">
        <v>197</v>
      </c>
      <c r="AL180" s="11" t="s">
        <v>210</v>
      </c>
      <c r="AM180" s="11" t="s">
        <v>209</v>
      </c>
      <c r="AN180" s="14">
        <f t="shared" si="46"/>
        <v>678</v>
      </c>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row>
    <row r="181" spans="34:102" ht="14.25" customHeight="1">
      <c r="AH181" s="11" t="s">
        <v>214</v>
      </c>
      <c r="AI181" s="11" t="s">
        <v>231</v>
      </c>
      <c r="AJ181" s="11" t="s">
        <v>204</v>
      </c>
      <c r="AK181" s="11" t="s">
        <v>197</v>
      </c>
      <c r="AL181" s="11" t="s">
        <v>212</v>
      </c>
      <c r="AM181" s="11" t="s">
        <v>196</v>
      </c>
      <c r="AN181" s="14">
        <f t="shared" si="46"/>
        <v>679</v>
      </c>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row>
    <row r="182" spans="34:102" ht="14.25" customHeight="1">
      <c r="AH182" s="11" t="s">
        <v>214</v>
      </c>
      <c r="AI182" s="11" t="s">
        <v>231</v>
      </c>
      <c r="AJ182" s="11" t="s">
        <v>204</v>
      </c>
      <c r="AK182" s="11" t="s">
        <v>197</v>
      </c>
      <c r="AL182" s="11" t="s">
        <v>213</v>
      </c>
      <c r="AM182" s="11" t="s">
        <v>196</v>
      </c>
      <c r="AN182" s="14">
        <f t="shared" si="46"/>
        <v>680</v>
      </c>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row>
    <row r="183" spans="34:102" ht="14.25" customHeight="1">
      <c r="AH183" s="11" t="s">
        <v>214</v>
      </c>
      <c r="AI183" s="11" t="s">
        <v>231</v>
      </c>
      <c r="AJ183" s="11" t="s">
        <v>205</v>
      </c>
      <c r="AK183" s="11" t="s">
        <v>197</v>
      </c>
      <c r="AL183" s="11" t="s">
        <v>198</v>
      </c>
      <c r="AM183" s="11" t="s">
        <v>196</v>
      </c>
      <c r="AN183" s="14">
        <f t="shared" si="46"/>
        <v>681</v>
      </c>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row>
    <row r="184" spans="34:102" ht="14.25" customHeight="1">
      <c r="AH184" s="11" t="s">
        <v>214</v>
      </c>
      <c r="AI184" s="11" t="s">
        <v>231</v>
      </c>
      <c r="AJ184" s="11" t="s">
        <v>205</v>
      </c>
      <c r="AK184" s="11" t="s">
        <v>197</v>
      </c>
      <c r="AL184" s="11" t="s">
        <v>199</v>
      </c>
      <c r="AM184" s="11" t="s">
        <v>196</v>
      </c>
      <c r="AN184" s="14">
        <f t="shared" si="46"/>
        <v>682</v>
      </c>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row>
    <row r="185" spans="34:102" ht="14.25" customHeight="1">
      <c r="AH185" s="11" t="s">
        <v>214</v>
      </c>
      <c r="AI185" s="11" t="s">
        <v>231</v>
      </c>
      <c r="AJ185" s="11" t="s">
        <v>205</v>
      </c>
      <c r="AK185" s="11" t="s">
        <v>197</v>
      </c>
      <c r="AL185" s="11" t="s">
        <v>200</v>
      </c>
      <c r="AM185" s="11" t="s">
        <v>196</v>
      </c>
      <c r="AN185" s="14">
        <f t="shared" si="46"/>
        <v>683</v>
      </c>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row>
    <row r="186" spans="34:102" ht="14.25" customHeight="1">
      <c r="AH186" s="11" t="s">
        <v>214</v>
      </c>
      <c r="AI186" s="11" t="s">
        <v>231</v>
      </c>
      <c r="AJ186" s="11" t="s">
        <v>205</v>
      </c>
      <c r="AK186" s="11" t="s">
        <v>197</v>
      </c>
      <c r="AL186" s="11" t="s">
        <v>201</v>
      </c>
      <c r="AM186" s="11" t="s">
        <v>196</v>
      </c>
      <c r="AN186" s="14">
        <f t="shared" si="46"/>
        <v>684</v>
      </c>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row>
    <row r="187" spans="34:102" ht="14.25" customHeight="1">
      <c r="AH187" s="11" t="s">
        <v>214</v>
      </c>
      <c r="AI187" s="11" t="s">
        <v>231</v>
      </c>
      <c r="AJ187" s="11" t="s">
        <v>205</v>
      </c>
      <c r="AK187" s="11" t="s">
        <v>197</v>
      </c>
      <c r="AL187" s="11" t="s">
        <v>202</v>
      </c>
      <c r="AM187" s="11" t="s">
        <v>196</v>
      </c>
      <c r="AN187" s="14">
        <f t="shared" si="46"/>
        <v>685</v>
      </c>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row>
    <row r="188" spans="34:102" ht="14.25" customHeight="1">
      <c r="AH188" s="11" t="s">
        <v>214</v>
      </c>
      <c r="AI188" s="11" t="s">
        <v>231</v>
      </c>
      <c r="AJ188" s="11" t="s">
        <v>205</v>
      </c>
      <c r="AK188" s="11" t="s">
        <v>197</v>
      </c>
      <c r="AL188" s="11" t="s">
        <v>203</v>
      </c>
      <c r="AM188" s="11" t="s">
        <v>196</v>
      </c>
      <c r="AN188" s="14">
        <f t="shared" si="46"/>
        <v>686</v>
      </c>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row>
    <row r="189" spans="34:102" ht="14.25" customHeight="1">
      <c r="AH189" s="11" t="s">
        <v>214</v>
      </c>
      <c r="AI189" s="11" t="s">
        <v>231</v>
      </c>
      <c r="AJ189" s="11" t="s">
        <v>205</v>
      </c>
      <c r="AK189" s="11" t="s">
        <v>197</v>
      </c>
      <c r="AL189" s="11" t="s">
        <v>204</v>
      </c>
      <c r="AM189" s="11" t="s">
        <v>196</v>
      </c>
      <c r="AN189" s="14">
        <f t="shared" si="46"/>
        <v>687</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row>
    <row r="190" spans="34:102" ht="14.25" customHeight="1">
      <c r="AH190" s="11" t="s">
        <v>214</v>
      </c>
      <c r="AI190" s="11" t="s">
        <v>231</v>
      </c>
      <c r="AJ190" s="11" t="s">
        <v>205</v>
      </c>
      <c r="AK190" s="11" t="s">
        <v>197</v>
      </c>
      <c r="AL190" s="11" t="s">
        <v>205</v>
      </c>
      <c r="AM190" s="11" t="s">
        <v>196</v>
      </c>
      <c r="AN190" s="14">
        <f t="shared" si="46"/>
        <v>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row>
    <row r="191" spans="34:102" ht="14.25" customHeight="1">
      <c r="AH191" s="11" t="s">
        <v>214</v>
      </c>
      <c r="AI191" s="11" t="s">
        <v>231</v>
      </c>
      <c r="AJ191" s="11" t="s">
        <v>205</v>
      </c>
      <c r="AN191" s="14">
        <f t="shared" si="46"/>
        <v>689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row>
    <row r="192" spans="34:102" ht="14.25" customHeight="1">
      <c r="AH192" s="11" t="s">
        <v>214</v>
      </c>
      <c r="AI192" s="11" t="s">
        <v>231</v>
      </c>
      <c r="AJ192" s="11" t="s">
        <v>205</v>
      </c>
      <c r="AN192" s="14">
        <f t="shared" si="46"/>
        <v>690</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row>
    <row r="193" spans="34:102" ht="14.25" customHeight="1">
      <c r="AH193" s="11" t="s">
        <v>214</v>
      </c>
      <c r="AI193" s="11" t="s">
        <v>231</v>
      </c>
      <c r="AJ193" s="11" t="s">
        <v>205</v>
      </c>
      <c r="AN193" s="14">
        <f t="shared" si="46"/>
        <v>691</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row>
    <row r="194" spans="34:102" ht="14.25" customHeight="1">
      <c r="AH194" s="11" t="s">
        <v>214</v>
      </c>
      <c r="AI194" s="11" t="s">
        <v>231</v>
      </c>
      <c r="AJ194" s="11" t="s">
        <v>205</v>
      </c>
      <c r="AN194" s="14">
        <f t="shared" si="46"/>
        <v>692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row>
    <row r="195" spans="34:102" ht="14.25" customHeight="1">
      <c r="AH195" s="11" t="s">
        <v>214</v>
      </c>
      <c r="AI195" s="11" t="s">
        <v>231</v>
      </c>
      <c r="AJ195" s="11" t="s">
        <v>205</v>
      </c>
      <c r="AK195" s="11" t="s">
        <v>197</v>
      </c>
      <c r="AL195" s="11" t="s">
        <v>206</v>
      </c>
      <c r="AM195" s="11" t="s">
        <v>196</v>
      </c>
      <c r="AN195" s="14">
        <f t="shared" si="46"/>
        <v>693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row>
    <row r="196" spans="34:102" ht="14.25" customHeight="1">
      <c r="AH196" s="11" t="s">
        <v>214</v>
      </c>
      <c r="AI196" s="11" t="s">
        <v>231</v>
      </c>
      <c r="AJ196" s="11" t="s">
        <v>205</v>
      </c>
      <c r="AK196" s="11" t="s">
        <v>197</v>
      </c>
      <c r="AL196" s="11" t="s">
        <v>207</v>
      </c>
      <c r="AM196" s="11" t="s">
        <v>208</v>
      </c>
      <c r="AN196" s="14">
        <f t="shared" ref="AN196:AN259" si="47">AN195+1</f>
        <v>694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row>
    <row r="197" spans="34:102" ht="14.25" customHeight="1">
      <c r="AH197" s="11" t="s">
        <v>214</v>
      </c>
      <c r="AI197" s="11" t="s">
        <v>231</v>
      </c>
      <c r="AJ197" s="11" t="s">
        <v>205</v>
      </c>
      <c r="AK197" s="11" t="s">
        <v>197</v>
      </c>
      <c r="AL197" s="11" t="s">
        <v>207</v>
      </c>
      <c r="AM197" s="11" t="s">
        <v>209</v>
      </c>
      <c r="AN197" s="14">
        <f t="shared" si="47"/>
        <v>695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row>
    <row r="198" spans="34:102" ht="14.25" customHeight="1">
      <c r="AH198" s="11" t="s">
        <v>214</v>
      </c>
      <c r="AI198" s="11" t="s">
        <v>231</v>
      </c>
      <c r="AJ198" s="11" t="s">
        <v>205</v>
      </c>
      <c r="AK198" s="11" t="s">
        <v>197</v>
      </c>
      <c r="AL198" s="11" t="s">
        <v>210</v>
      </c>
      <c r="AM198" s="11" t="s">
        <v>208</v>
      </c>
      <c r="AN198" s="14">
        <f t="shared" si="47"/>
        <v>696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row>
    <row r="199" spans="34:102" ht="14.25" customHeight="1">
      <c r="AH199" s="11" t="s">
        <v>214</v>
      </c>
      <c r="AI199" s="11" t="s">
        <v>231</v>
      </c>
      <c r="AJ199" s="11" t="s">
        <v>205</v>
      </c>
      <c r="AK199" s="11" t="s">
        <v>197</v>
      </c>
      <c r="AL199" s="11" t="s">
        <v>210</v>
      </c>
      <c r="AM199" s="11" t="s">
        <v>211</v>
      </c>
      <c r="AN199" s="14">
        <f t="shared" si="47"/>
        <v>697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row>
    <row r="200" spans="34:102" ht="14.25" customHeight="1">
      <c r="AH200" s="11" t="s">
        <v>214</v>
      </c>
      <c r="AI200" s="11" t="s">
        <v>231</v>
      </c>
      <c r="AJ200" s="11" t="s">
        <v>205</v>
      </c>
      <c r="AK200" s="11" t="s">
        <v>197</v>
      </c>
      <c r="AL200" s="11" t="s">
        <v>210</v>
      </c>
      <c r="AM200" s="11" t="s">
        <v>209</v>
      </c>
      <c r="AN200" s="14">
        <f t="shared" si="47"/>
        <v>698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row>
    <row r="201" spans="34:102" ht="14.25" customHeight="1">
      <c r="AH201" s="11" t="s">
        <v>214</v>
      </c>
      <c r="AI201" s="11" t="s">
        <v>231</v>
      </c>
      <c r="AJ201" s="11" t="s">
        <v>205</v>
      </c>
      <c r="AK201" s="11" t="s">
        <v>197</v>
      </c>
      <c r="AL201" s="11" t="s">
        <v>212</v>
      </c>
      <c r="AM201" s="11" t="s">
        <v>196</v>
      </c>
      <c r="AN201" s="14">
        <f t="shared" si="47"/>
        <v>699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row>
    <row r="202" spans="34:102" ht="14.25" customHeight="1">
      <c r="AH202" s="11" t="s">
        <v>214</v>
      </c>
      <c r="AI202" s="11" t="s">
        <v>231</v>
      </c>
      <c r="AJ202" s="11" t="s">
        <v>205</v>
      </c>
      <c r="AK202" s="11" t="s">
        <v>197</v>
      </c>
      <c r="AL202" s="11" t="s">
        <v>213</v>
      </c>
      <c r="AM202" s="11" t="s">
        <v>196</v>
      </c>
      <c r="AN202" s="14">
        <f t="shared" si="47"/>
        <v>700</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row>
    <row r="203" spans="34:102" ht="14.25" customHeight="1">
      <c r="AH203" s="11" t="s">
        <v>214</v>
      </c>
      <c r="AI203" s="11" t="s">
        <v>231</v>
      </c>
      <c r="AJ203" s="11" t="s">
        <v>235</v>
      </c>
      <c r="AK203" s="11" t="s">
        <v>197</v>
      </c>
      <c r="AL203" s="11" t="s">
        <v>198</v>
      </c>
      <c r="AM203" s="11" t="s">
        <v>196</v>
      </c>
      <c r="AN203" s="14">
        <f t="shared" si="47"/>
        <v>701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row>
    <row r="204" spans="34:102" ht="14.25" customHeight="1">
      <c r="AH204" s="11" t="s">
        <v>214</v>
      </c>
      <c r="AI204" s="11" t="s">
        <v>231</v>
      </c>
      <c r="AJ204" s="11" t="s">
        <v>235</v>
      </c>
      <c r="AK204" s="11" t="s">
        <v>197</v>
      </c>
      <c r="AL204" s="11" t="s">
        <v>199</v>
      </c>
      <c r="AM204" s="11" t="s">
        <v>196</v>
      </c>
      <c r="AN204" s="14">
        <f t="shared" si="47"/>
        <v>702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row>
    <row r="205" spans="34:102" ht="14.25" customHeight="1">
      <c r="AH205" s="11" t="s">
        <v>214</v>
      </c>
      <c r="AI205" s="11" t="s">
        <v>231</v>
      </c>
      <c r="AJ205" s="11" t="s">
        <v>235</v>
      </c>
      <c r="AK205" s="11" t="s">
        <v>197</v>
      </c>
      <c r="AL205" s="11" t="s">
        <v>200</v>
      </c>
      <c r="AM205" s="11" t="s">
        <v>196</v>
      </c>
      <c r="AN205" s="14">
        <f t="shared" si="47"/>
        <v>703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row>
    <row r="206" spans="34:102" ht="14.25" customHeight="1">
      <c r="AH206" s="11" t="s">
        <v>214</v>
      </c>
      <c r="AI206" s="11" t="s">
        <v>231</v>
      </c>
      <c r="AJ206" s="11" t="s">
        <v>235</v>
      </c>
      <c r="AK206" s="11" t="s">
        <v>197</v>
      </c>
      <c r="AL206" s="11" t="s">
        <v>201</v>
      </c>
      <c r="AM206" s="11" t="s">
        <v>196</v>
      </c>
      <c r="AN206" s="14">
        <f t="shared" si="47"/>
        <v>704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row>
    <row r="207" spans="34:102" ht="14.25" customHeight="1">
      <c r="AH207" s="11" t="s">
        <v>214</v>
      </c>
      <c r="AI207" s="11" t="s">
        <v>231</v>
      </c>
      <c r="AJ207" s="11" t="s">
        <v>235</v>
      </c>
      <c r="AK207" s="11" t="s">
        <v>197</v>
      </c>
      <c r="AL207" s="11" t="s">
        <v>202</v>
      </c>
      <c r="AM207" s="11" t="s">
        <v>196</v>
      </c>
      <c r="AN207" s="14">
        <f t="shared" si="47"/>
        <v>705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row>
    <row r="208" spans="34:102" ht="14.25" customHeight="1">
      <c r="AH208" s="11" t="s">
        <v>214</v>
      </c>
      <c r="AI208" s="11" t="s">
        <v>231</v>
      </c>
      <c r="AJ208" s="11" t="s">
        <v>235</v>
      </c>
      <c r="AK208" s="11" t="s">
        <v>197</v>
      </c>
      <c r="AL208" s="11" t="s">
        <v>203</v>
      </c>
      <c r="AM208" s="11" t="s">
        <v>196</v>
      </c>
      <c r="AN208" s="14">
        <f t="shared" si="47"/>
        <v>706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row>
    <row r="209" spans="34:102" ht="14.25" customHeight="1">
      <c r="AH209" s="11" t="s">
        <v>214</v>
      </c>
      <c r="AI209" s="11" t="s">
        <v>231</v>
      </c>
      <c r="AJ209" s="11" t="s">
        <v>235</v>
      </c>
      <c r="AK209" s="11" t="s">
        <v>197</v>
      </c>
      <c r="AL209" s="11" t="s">
        <v>204</v>
      </c>
      <c r="AM209" s="11" t="s">
        <v>196</v>
      </c>
      <c r="AN209" s="14">
        <f t="shared" si="47"/>
        <v>707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row>
    <row r="210" spans="34:102" ht="14.25" customHeight="1">
      <c r="AH210" s="11" t="s">
        <v>214</v>
      </c>
      <c r="AI210" s="11" t="s">
        <v>231</v>
      </c>
      <c r="AJ210" s="11" t="s">
        <v>235</v>
      </c>
      <c r="AK210" s="11" t="s">
        <v>197</v>
      </c>
      <c r="AL210" s="11" t="s">
        <v>205</v>
      </c>
      <c r="AM210" s="11" t="s">
        <v>196</v>
      </c>
      <c r="AN210" s="14">
        <f t="shared" si="47"/>
        <v>708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row>
    <row r="211" spans="34:102" ht="14.25" customHeight="1">
      <c r="AH211" s="11" t="s">
        <v>214</v>
      </c>
      <c r="AI211" s="11" t="s">
        <v>231</v>
      </c>
      <c r="AJ211" s="11" t="s">
        <v>235</v>
      </c>
      <c r="AN211" s="14">
        <f t="shared" si="47"/>
        <v>709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row>
    <row r="212" spans="34:102" ht="14.25" customHeight="1">
      <c r="AH212" s="11" t="s">
        <v>214</v>
      </c>
      <c r="AI212" s="11" t="s">
        <v>231</v>
      </c>
      <c r="AJ212" s="11" t="s">
        <v>235</v>
      </c>
      <c r="AN212" s="14">
        <f t="shared" si="47"/>
        <v>710</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row>
    <row r="213" spans="34:102" ht="14.25" customHeight="1">
      <c r="AH213" s="11" t="s">
        <v>214</v>
      </c>
      <c r="AI213" s="11" t="s">
        <v>231</v>
      </c>
      <c r="AJ213" s="11" t="s">
        <v>235</v>
      </c>
      <c r="AN213" s="14">
        <f t="shared" si="47"/>
        <v>711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row>
    <row r="214" spans="34:102" ht="14.25" customHeight="1">
      <c r="AH214" s="11" t="s">
        <v>214</v>
      </c>
      <c r="AI214" s="11" t="s">
        <v>231</v>
      </c>
      <c r="AJ214" s="11" t="s">
        <v>235</v>
      </c>
      <c r="AN214" s="14">
        <f t="shared" si="47"/>
        <v>712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row>
    <row r="215" spans="34:102" ht="14.25" customHeight="1">
      <c r="AH215" s="11" t="s">
        <v>214</v>
      </c>
      <c r="AI215" s="11" t="s">
        <v>231</v>
      </c>
      <c r="AJ215" s="11" t="s">
        <v>235</v>
      </c>
      <c r="AK215" s="11" t="s">
        <v>197</v>
      </c>
      <c r="AL215" s="11" t="s">
        <v>206</v>
      </c>
      <c r="AM215" s="11" t="s">
        <v>196</v>
      </c>
      <c r="AN215" s="14">
        <f t="shared" si="47"/>
        <v>713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row>
    <row r="216" spans="34:102" ht="14.25" customHeight="1">
      <c r="AH216" s="11" t="s">
        <v>214</v>
      </c>
      <c r="AI216" s="11" t="s">
        <v>231</v>
      </c>
      <c r="AJ216" s="11" t="s">
        <v>235</v>
      </c>
      <c r="AK216" s="11" t="s">
        <v>197</v>
      </c>
      <c r="AL216" s="11" t="s">
        <v>207</v>
      </c>
      <c r="AM216" s="11" t="s">
        <v>208</v>
      </c>
      <c r="AN216" s="14">
        <f t="shared" si="47"/>
        <v>714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row>
    <row r="217" spans="34:102" ht="14.25" customHeight="1">
      <c r="AH217" s="11" t="s">
        <v>214</v>
      </c>
      <c r="AI217" s="11" t="s">
        <v>231</v>
      </c>
      <c r="AJ217" s="11" t="s">
        <v>235</v>
      </c>
      <c r="AK217" s="11" t="s">
        <v>197</v>
      </c>
      <c r="AL217" s="11" t="s">
        <v>207</v>
      </c>
      <c r="AM217" s="11" t="s">
        <v>209</v>
      </c>
      <c r="AN217" s="14">
        <f t="shared" si="47"/>
        <v>715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row>
    <row r="218" spans="34:102" ht="14.25" customHeight="1">
      <c r="AH218" s="11" t="s">
        <v>214</v>
      </c>
      <c r="AI218" s="11" t="s">
        <v>231</v>
      </c>
      <c r="AJ218" s="11" t="s">
        <v>235</v>
      </c>
      <c r="AK218" s="11" t="s">
        <v>197</v>
      </c>
      <c r="AL218" s="11" t="s">
        <v>210</v>
      </c>
      <c r="AM218" s="11" t="s">
        <v>208</v>
      </c>
      <c r="AN218" s="14">
        <f t="shared" si="47"/>
        <v>716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row>
    <row r="219" spans="34:102" ht="14.25" customHeight="1">
      <c r="AH219" s="11" t="s">
        <v>214</v>
      </c>
      <c r="AI219" s="11" t="s">
        <v>231</v>
      </c>
      <c r="AJ219" s="11" t="s">
        <v>235</v>
      </c>
      <c r="AK219" s="11" t="s">
        <v>197</v>
      </c>
      <c r="AL219" s="11" t="s">
        <v>210</v>
      </c>
      <c r="AM219" s="11" t="s">
        <v>211</v>
      </c>
      <c r="AN219" s="14">
        <f t="shared" si="47"/>
        <v>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row>
    <row r="220" spans="34:102" ht="14.25" customHeight="1">
      <c r="AH220" s="11" t="s">
        <v>214</v>
      </c>
      <c r="AI220" s="11" t="s">
        <v>231</v>
      </c>
      <c r="AJ220" s="11" t="s">
        <v>235</v>
      </c>
      <c r="AK220" s="11" t="s">
        <v>197</v>
      </c>
      <c r="AL220" s="11" t="s">
        <v>210</v>
      </c>
      <c r="AM220" s="11" t="s">
        <v>209</v>
      </c>
      <c r="AN220" s="14">
        <f t="shared" si="47"/>
        <v>718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row>
    <row r="221" spans="34:102" ht="14.25" customHeight="1">
      <c r="AH221" s="11" t="s">
        <v>214</v>
      </c>
      <c r="AI221" s="11" t="s">
        <v>231</v>
      </c>
      <c r="AJ221" s="11" t="s">
        <v>235</v>
      </c>
      <c r="AK221" s="11" t="s">
        <v>197</v>
      </c>
      <c r="AL221" s="11" t="s">
        <v>212</v>
      </c>
      <c r="AM221" s="11" t="s">
        <v>196</v>
      </c>
      <c r="AN221" s="14">
        <f t="shared" si="47"/>
        <v>719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row>
    <row r="222" spans="34:102" ht="14.25" customHeight="1">
      <c r="AH222" s="11" t="s">
        <v>214</v>
      </c>
      <c r="AI222" s="11" t="s">
        <v>231</v>
      </c>
      <c r="AJ222" s="11" t="s">
        <v>235</v>
      </c>
      <c r="AK222" s="11" t="s">
        <v>197</v>
      </c>
      <c r="AL222" s="11" t="s">
        <v>213</v>
      </c>
      <c r="AM222" s="11" t="s">
        <v>196</v>
      </c>
      <c r="AN222" s="14">
        <f t="shared" si="47"/>
        <v>720</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row>
    <row r="223" spans="34:102" ht="14.25" customHeight="1">
      <c r="AH223" s="11" t="s">
        <v>214</v>
      </c>
      <c r="AI223" s="11" t="s">
        <v>231</v>
      </c>
      <c r="AJ223" s="11" t="s">
        <v>200</v>
      </c>
      <c r="AK223" s="11" t="s">
        <v>197</v>
      </c>
      <c r="AL223" s="11" t="s">
        <v>198</v>
      </c>
      <c r="AM223" s="11" t="s">
        <v>196</v>
      </c>
      <c r="AN223" s="14">
        <f t="shared" si="47"/>
        <v>721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row>
    <row r="224" spans="34:102" ht="14.25" customHeight="1">
      <c r="AH224" s="11" t="s">
        <v>214</v>
      </c>
      <c r="AI224" s="11" t="s">
        <v>231</v>
      </c>
      <c r="AJ224" s="11" t="s">
        <v>200</v>
      </c>
      <c r="AK224" s="11" t="s">
        <v>197</v>
      </c>
      <c r="AL224" s="11" t="s">
        <v>199</v>
      </c>
      <c r="AM224" s="11" t="s">
        <v>196</v>
      </c>
      <c r="AN224" s="14">
        <f t="shared" si="47"/>
        <v>722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row>
    <row r="225" spans="34:102" ht="14.25" customHeight="1">
      <c r="AH225" s="11" t="s">
        <v>214</v>
      </c>
      <c r="AI225" s="11" t="s">
        <v>231</v>
      </c>
      <c r="AJ225" s="11" t="s">
        <v>200</v>
      </c>
      <c r="AK225" s="11" t="s">
        <v>197</v>
      </c>
      <c r="AL225" s="11" t="s">
        <v>200</v>
      </c>
      <c r="AM225" s="11" t="s">
        <v>196</v>
      </c>
      <c r="AN225" s="14">
        <f t="shared" si="47"/>
        <v>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row>
    <row r="226" spans="34:102" ht="14.25" customHeight="1">
      <c r="AH226" s="11" t="s">
        <v>214</v>
      </c>
      <c r="AI226" s="11" t="s">
        <v>231</v>
      </c>
      <c r="AJ226" s="11" t="s">
        <v>200</v>
      </c>
      <c r="AK226" s="11" t="s">
        <v>197</v>
      </c>
      <c r="AL226" s="11" t="s">
        <v>201</v>
      </c>
      <c r="AM226" s="11" t="s">
        <v>196</v>
      </c>
      <c r="AN226" s="14">
        <f t="shared" si="47"/>
        <v>724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row>
    <row r="227" spans="34:102" ht="14.25" customHeight="1">
      <c r="AH227" s="11" t="s">
        <v>214</v>
      </c>
      <c r="AI227" s="11" t="s">
        <v>231</v>
      </c>
      <c r="AJ227" s="11" t="s">
        <v>200</v>
      </c>
      <c r="AK227" s="11" t="s">
        <v>197</v>
      </c>
      <c r="AL227" s="11" t="s">
        <v>202</v>
      </c>
      <c r="AM227" s="11" t="s">
        <v>196</v>
      </c>
      <c r="AN227" s="14">
        <f t="shared" si="47"/>
        <v>725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row>
    <row r="228" spans="34:102" ht="14.25" customHeight="1">
      <c r="AH228" s="11" t="s">
        <v>214</v>
      </c>
      <c r="AI228" s="11" t="s">
        <v>231</v>
      </c>
      <c r="AJ228" s="11" t="s">
        <v>200</v>
      </c>
      <c r="AK228" s="11" t="s">
        <v>197</v>
      </c>
      <c r="AL228" s="11" t="s">
        <v>203</v>
      </c>
      <c r="AM228" s="11" t="s">
        <v>196</v>
      </c>
      <c r="AN228" s="14">
        <f t="shared" si="47"/>
        <v>726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row>
    <row r="229" spans="34:102" ht="14.25" customHeight="1">
      <c r="AH229" s="11" t="s">
        <v>214</v>
      </c>
      <c r="AI229" s="11" t="s">
        <v>231</v>
      </c>
      <c r="AJ229" s="11" t="s">
        <v>200</v>
      </c>
      <c r="AK229" s="11" t="s">
        <v>197</v>
      </c>
      <c r="AL229" s="11" t="s">
        <v>204</v>
      </c>
      <c r="AM229" s="11" t="s">
        <v>196</v>
      </c>
      <c r="AN229" s="14">
        <f t="shared" si="47"/>
        <v>727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row>
    <row r="230" spans="34:102" ht="14.25" customHeight="1">
      <c r="AH230" s="11" t="s">
        <v>214</v>
      </c>
      <c r="AI230" s="11" t="s">
        <v>231</v>
      </c>
      <c r="AJ230" s="11" t="s">
        <v>200</v>
      </c>
      <c r="AK230" s="11" t="s">
        <v>197</v>
      </c>
      <c r="AL230" s="11" t="s">
        <v>205</v>
      </c>
      <c r="AM230" s="11" t="s">
        <v>196</v>
      </c>
      <c r="AN230" s="14">
        <f t="shared" si="47"/>
        <v>728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row>
    <row r="231" spans="34:102" ht="14.25" customHeight="1">
      <c r="AH231" s="11" t="s">
        <v>214</v>
      </c>
      <c r="AI231" s="11" t="s">
        <v>231</v>
      </c>
      <c r="AJ231" s="11" t="s">
        <v>200</v>
      </c>
      <c r="AN231" s="14">
        <f t="shared" si="47"/>
        <v>729</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row>
    <row r="232" spans="34:102" ht="14.25" customHeight="1">
      <c r="AH232" s="11" t="s">
        <v>214</v>
      </c>
      <c r="AI232" s="11" t="s">
        <v>231</v>
      </c>
      <c r="AJ232" s="11" t="s">
        <v>200</v>
      </c>
      <c r="AN232" s="14">
        <f t="shared" si="47"/>
        <v>730</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row>
    <row r="233" spans="34:102" ht="14.25" customHeight="1">
      <c r="AH233" s="11" t="s">
        <v>214</v>
      </c>
      <c r="AI233" s="11" t="s">
        <v>231</v>
      </c>
      <c r="AJ233" s="11" t="s">
        <v>200</v>
      </c>
      <c r="AN233" s="14">
        <f t="shared" si="47"/>
        <v>731</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row>
    <row r="234" spans="34:102" ht="14.25" customHeight="1">
      <c r="AH234" s="11" t="s">
        <v>214</v>
      </c>
      <c r="AI234" s="11" t="s">
        <v>231</v>
      </c>
      <c r="AJ234" s="11" t="s">
        <v>200</v>
      </c>
      <c r="AN234" s="14">
        <f t="shared" si="47"/>
        <v>732</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row>
    <row r="235" spans="34:102" ht="14.25" customHeight="1">
      <c r="AH235" s="11" t="s">
        <v>214</v>
      </c>
      <c r="AI235" s="11" t="s">
        <v>231</v>
      </c>
      <c r="AJ235" s="11" t="s">
        <v>200</v>
      </c>
      <c r="AK235" s="11" t="s">
        <v>197</v>
      </c>
      <c r="AL235" s="11" t="s">
        <v>206</v>
      </c>
      <c r="AM235" s="11" t="s">
        <v>196</v>
      </c>
      <c r="AN235" s="14">
        <f t="shared" si="47"/>
        <v>733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row>
    <row r="236" spans="34:102" ht="14.25" customHeight="1">
      <c r="AH236" s="11" t="s">
        <v>214</v>
      </c>
      <c r="AI236" s="11" t="s">
        <v>231</v>
      </c>
      <c r="AJ236" s="11" t="s">
        <v>200</v>
      </c>
      <c r="AK236" s="11" t="s">
        <v>197</v>
      </c>
      <c r="AL236" s="11" t="s">
        <v>207</v>
      </c>
      <c r="AM236" s="11" t="s">
        <v>208</v>
      </c>
      <c r="AN236" s="14">
        <f t="shared" si="47"/>
        <v>734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row>
    <row r="237" spans="34:102" ht="14.25" customHeight="1">
      <c r="AH237" s="11" t="s">
        <v>214</v>
      </c>
      <c r="AI237" s="11" t="s">
        <v>231</v>
      </c>
      <c r="AJ237" s="11" t="s">
        <v>200</v>
      </c>
      <c r="AK237" s="11" t="s">
        <v>197</v>
      </c>
      <c r="AL237" s="11" t="s">
        <v>207</v>
      </c>
      <c r="AM237" s="11" t="s">
        <v>209</v>
      </c>
      <c r="AN237" s="14">
        <f t="shared" si="47"/>
        <v>735</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row>
    <row r="238" spans="34:102" ht="14.25" customHeight="1">
      <c r="AH238" s="11" t="s">
        <v>214</v>
      </c>
      <c r="AI238" s="11" t="s">
        <v>231</v>
      </c>
      <c r="AJ238" s="11" t="s">
        <v>200</v>
      </c>
      <c r="AK238" s="11" t="s">
        <v>197</v>
      </c>
      <c r="AL238" s="11" t="s">
        <v>210</v>
      </c>
      <c r="AM238" s="11" t="s">
        <v>208</v>
      </c>
      <c r="AN238" s="14">
        <f t="shared" si="47"/>
        <v>736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row>
    <row r="239" spans="34:102" ht="14.25" customHeight="1">
      <c r="AH239" s="11" t="s">
        <v>214</v>
      </c>
      <c r="AI239" s="11" t="s">
        <v>231</v>
      </c>
      <c r="AJ239" s="11" t="s">
        <v>200</v>
      </c>
      <c r="AK239" s="11" t="s">
        <v>197</v>
      </c>
      <c r="AL239" s="11" t="s">
        <v>210</v>
      </c>
      <c r="AM239" s="11" t="s">
        <v>211</v>
      </c>
      <c r="AN239" s="14">
        <f t="shared" si="47"/>
        <v>737</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row>
    <row r="240" spans="34:102" ht="14.25" customHeight="1">
      <c r="AH240" s="11" t="s">
        <v>214</v>
      </c>
      <c r="AI240" s="11" t="s">
        <v>231</v>
      </c>
      <c r="AJ240" s="11" t="s">
        <v>200</v>
      </c>
      <c r="AK240" s="11" t="s">
        <v>197</v>
      </c>
      <c r="AL240" s="11" t="s">
        <v>210</v>
      </c>
      <c r="AM240" s="11" t="s">
        <v>209</v>
      </c>
      <c r="AN240" s="14">
        <f t="shared" si="47"/>
        <v>738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row>
    <row r="241" spans="34:102" ht="14.25" customHeight="1">
      <c r="AH241" s="11" t="s">
        <v>214</v>
      </c>
      <c r="AI241" s="11" t="s">
        <v>231</v>
      </c>
      <c r="AJ241" s="11" t="s">
        <v>200</v>
      </c>
      <c r="AK241" s="11" t="s">
        <v>197</v>
      </c>
      <c r="AL241" s="11" t="s">
        <v>212</v>
      </c>
      <c r="AM241" s="11" t="s">
        <v>196</v>
      </c>
      <c r="AN241" s="14">
        <f t="shared" si="47"/>
        <v>739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row>
    <row r="242" spans="34:102" ht="14.25" customHeight="1">
      <c r="AH242" s="11" t="s">
        <v>214</v>
      </c>
      <c r="AI242" s="11" t="s">
        <v>231</v>
      </c>
      <c r="AJ242" s="11" t="s">
        <v>200</v>
      </c>
      <c r="AK242" s="11" t="s">
        <v>197</v>
      </c>
      <c r="AL242" s="11" t="s">
        <v>213</v>
      </c>
      <c r="AM242" s="11" t="s">
        <v>196</v>
      </c>
      <c r="AN242" s="14">
        <f t="shared" si="47"/>
        <v>740</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row>
    <row r="243" spans="34:102" ht="14.25" customHeight="1">
      <c r="AH243" s="11" t="s">
        <v>214</v>
      </c>
      <c r="AI243" s="11" t="s">
        <v>231</v>
      </c>
      <c r="AJ243" s="11" t="s">
        <v>236</v>
      </c>
      <c r="AK243" s="11" t="s">
        <v>197</v>
      </c>
      <c r="AL243" s="11" t="s">
        <v>198</v>
      </c>
      <c r="AM243" s="11" t="s">
        <v>196</v>
      </c>
      <c r="AN243" s="14">
        <f t="shared" si="47"/>
        <v>741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row>
    <row r="244" spans="34:102" ht="14.25" customHeight="1">
      <c r="AH244" s="11" t="s">
        <v>214</v>
      </c>
      <c r="AI244" s="11" t="s">
        <v>231</v>
      </c>
      <c r="AJ244" s="11" t="s">
        <v>236</v>
      </c>
      <c r="AK244" s="11" t="s">
        <v>197</v>
      </c>
      <c r="AL244" s="11" t="s">
        <v>199</v>
      </c>
      <c r="AM244" s="11" t="s">
        <v>196</v>
      </c>
      <c r="AN244" s="14">
        <f t="shared" si="47"/>
        <v>742</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row>
    <row r="245" spans="34:102" ht="14.25" customHeight="1">
      <c r="AH245" s="11" t="s">
        <v>214</v>
      </c>
      <c r="AI245" s="11" t="s">
        <v>231</v>
      </c>
      <c r="AJ245" s="11" t="s">
        <v>236</v>
      </c>
      <c r="AK245" s="11" t="s">
        <v>197</v>
      </c>
      <c r="AL245" s="11" t="s">
        <v>200</v>
      </c>
      <c r="AM245" s="11" t="s">
        <v>196</v>
      </c>
      <c r="AN245" s="14">
        <f t="shared" si="47"/>
        <v>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row>
    <row r="246" spans="34:102" ht="14.25" customHeight="1">
      <c r="AH246" s="11" t="s">
        <v>214</v>
      </c>
      <c r="AI246" s="11" t="s">
        <v>231</v>
      </c>
      <c r="AJ246" s="11" t="s">
        <v>236</v>
      </c>
      <c r="AK246" s="11" t="s">
        <v>197</v>
      </c>
      <c r="AL246" s="11" t="s">
        <v>201</v>
      </c>
      <c r="AM246" s="11" t="s">
        <v>196</v>
      </c>
      <c r="AN246" s="14">
        <f t="shared" si="47"/>
        <v>744</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row>
    <row r="247" spans="34:102" ht="14.25" customHeight="1">
      <c r="AH247" s="11" t="s">
        <v>214</v>
      </c>
      <c r="AI247" s="11" t="s">
        <v>231</v>
      </c>
      <c r="AJ247" s="11" t="s">
        <v>236</v>
      </c>
      <c r="AK247" s="11" t="s">
        <v>197</v>
      </c>
      <c r="AL247" s="11" t="s">
        <v>202</v>
      </c>
      <c r="AM247" s="11" t="s">
        <v>196</v>
      </c>
      <c r="AN247" s="14">
        <f t="shared" si="47"/>
        <v>745</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row>
    <row r="248" spans="34:102" ht="14.25" customHeight="1">
      <c r="AH248" s="11" t="s">
        <v>214</v>
      </c>
      <c r="AI248" s="11" t="s">
        <v>231</v>
      </c>
      <c r="AJ248" s="11" t="s">
        <v>236</v>
      </c>
      <c r="AK248" s="11" t="s">
        <v>197</v>
      </c>
      <c r="AL248" s="11" t="s">
        <v>203</v>
      </c>
      <c r="AM248" s="11" t="s">
        <v>196</v>
      </c>
      <c r="AN248" s="14">
        <f t="shared" si="47"/>
        <v>746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row>
    <row r="249" spans="34:102" ht="14.25" customHeight="1">
      <c r="AH249" s="11" t="s">
        <v>214</v>
      </c>
      <c r="AI249" s="11" t="s">
        <v>231</v>
      </c>
      <c r="AJ249" s="11" t="s">
        <v>236</v>
      </c>
      <c r="AK249" s="11" t="s">
        <v>197</v>
      </c>
      <c r="AL249" s="11" t="s">
        <v>204</v>
      </c>
      <c r="AM249" s="11" t="s">
        <v>196</v>
      </c>
      <c r="AN249" s="14">
        <f t="shared" si="47"/>
        <v>747</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row>
    <row r="250" spans="34:102" ht="14.25" customHeight="1">
      <c r="AH250" s="11" t="s">
        <v>214</v>
      </c>
      <c r="AI250" s="11" t="s">
        <v>231</v>
      </c>
      <c r="AJ250" s="11" t="s">
        <v>236</v>
      </c>
      <c r="AK250" s="11" t="s">
        <v>197</v>
      </c>
      <c r="AL250" s="11" t="s">
        <v>205</v>
      </c>
      <c r="AM250" s="11" t="s">
        <v>196</v>
      </c>
      <c r="AN250" s="14">
        <f t="shared" si="47"/>
        <v>748</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row>
    <row r="251" spans="34:102" ht="14.25" customHeight="1">
      <c r="AH251" s="11" t="s">
        <v>214</v>
      </c>
      <c r="AI251" s="11" t="s">
        <v>231</v>
      </c>
      <c r="AJ251" s="11" t="s">
        <v>236</v>
      </c>
      <c r="AN251" s="14">
        <f t="shared" si="47"/>
        <v>749</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row>
    <row r="252" spans="34:102" ht="14.25" customHeight="1">
      <c r="AH252" s="11" t="s">
        <v>214</v>
      </c>
      <c r="AI252" s="11" t="s">
        <v>231</v>
      </c>
      <c r="AJ252" s="11" t="s">
        <v>236</v>
      </c>
      <c r="AN252" s="14">
        <f t="shared" si="47"/>
        <v>750</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row>
    <row r="253" spans="34:102" ht="14.25" customHeight="1">
      <c r="AH253" s="11" t="s">
        <v>214</v>
      </c>
      <c r="AI253" s="11" t="s">
        <v>231</v>
      </c>
      <c r="AJ253" s="11" t="s">
        <v>236</v>
      </c>
      <c r="AN253" s="14">
        <f t="shared" si="47"/>
        <v>751</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row>
    <row r="254" spans="34:102" ht="14.25" customHeight="1">
      <c r="AH254" s="11" t="s">
        <v>214</v>
      </c>
      <c r="AI254" s="11" t="s">
        <v>231</v>
      </c>
      <c r="AJ254" s="11" t="s">
        <v>236</v>
      </c>
      <c r="AN254" s="14">
        <f t="shared" si="47"/>
        <v>752</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row>
    <row r="255" spans="34:102" ht="14.25" customHeight="1">
      <c r="AH255" s="11" t="s">
        <v>214</v>
      </c>
      <c r="AI255" s="11" t="s">
        <v>231</v>
      </c>
      <c r="AJ255" s="11" t="s">
        <v>236</v>
      </c>
      <c r="AK255" s="11" t="s">
        <v>197</v>
      </c>
      <c r="AL255" s="11" t="s">
        <v>206</v>
      </c>
      <c r="AM255" s="11" t="s">
        <v>196</v>
      </c>
      <c r="AN255" s="14">
        <f t="shared" si="47"/>
        <v>753</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row>
    <row r="256" spans="34:102" ht="14.25" customHeight="1">
      <c r="AH256" s="11" t="s">
        <v>214</v>
      </c>
      <c r="AI256" s="11" t="s">
        <v>231</v>
      </c>
      <c r="AJ256" s="11" t="s">
        <v>236</v>
      </c>
      <c r="AK256" s="11" t="s">
        <v>197</v>
      </c>
      <c r="AL256" s="11" t="s">
        <v>207</v>
      </c>
      <c r="AM256" s="11" t="s">
        <v>208</v>
      </c>
      <c r="AN256" s="14">
        <f t="shared" si="47"/>
        <v>754</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row>
    <row r="257" spans="34:102" ht="14.25" customHeight="1">
      <c r="AH257" s="11" t="s">
        <v>214</v>
      </c>
      <c r="AI257" s="11" t="s">
        <v>231</v>
      </c>
      <c r="AJ257" s="11" t="s">
        <v>236</v>
      </c>
      <c r="AK257" s="11" t="s">
        <v>197</v>
      </c>
      <c r="AL257" s="11" t="s">
        <v>207</v>
      </c>
      <c r="AM257" s="11" t="s">
        <v>209</v>
      </c>
      <c r="AN257" s="14">
        <f t="shared" si="47"/>
        <v>755</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row>
    <row r="258" spans="34:102" ht="14.25" customHeight="1">
      <c r="AH258" s="11" t="s">
        <v>214</v>
      </c>
      <c r="AI258" s="11" t="s">
        <v>231</v>
      </c>
      <c r="AJ258" s="11" t="s">
        <v>236</v>
      </c>
      <c r="AK258" s="11" t="s">
        <v>197</v>
      </c>
      <c r="AL258" s="11" t="s">
        <v>210</v>
      </c>
      <c r="AM258" s="11" t="s">
        <v>208</v>
      </c>
      <c r="AN258" s="14">
        <f t="shared" si="47"/>
        <v>756</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row>
    <row r="259" spans="34:102" ht="14.25" customHeight="1">
      <c r="AH259" s="11" t="s">
        <v>214</v>
      </c>
      <c r="AI259" s="11" t="s">
        <v>231</v>
      </c>
      <c r="AJ259" s="11" t="s">
        <v>236</v>
      </c>
      <c r="AK259" s="11" t="s">
        <v>197</v>
      </c>
      <c r="AL259" s="11" t="s">
        <v>210</v>
      </c>
      <c r="AM259" s="11" t="s">
        <v>211</v>
      </c>
      <c r="AN259" s="14">
        <f t="shared" si="47"/>
        <v>757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row>
    <row r="260" spans="34:102" ht="14.25" customHeight="1">
      <c r="AH260" s="11" t="s">
        <v>214</v>
      </c>
      <c r="AI260" s="11" t="s">
        <v>231</v>
      </c>
      <c r="AJ260" s="11" t="s">
        <v>236</v>
      </c>
      <c r="AK260" s="11" t="s">
        <v>197</v>
      </c>
      <c r="AL260" s="11" t="s">
        <v>210</v>
      </c>
      <c r="AM260" s="11" t="s">
        <v>209</v>
      </c>
      <c r="AN260" s="14">
        <f t="shared" ref="AN260:AN323" si="48">AN259+1</f>
        <v>758</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row>
    <row r="261" spans="34:102" ht="14.25" customHeight="1">
      <c r="AH261" s="11" t="s">
        <v>214</v>
      </c>
      <c r="AI261" s="11" t="s">
        <v>231</v>
      </c>
      <c r="AJ261" s="11" t="s">
        <v>236</v>
      </c>
      <c r="AK261" s="11" t="s">
        <v>197</v>
      </c>
      <c r="AL261" s="11" t="s">
        <v>212</v>
      </c>
      <c r="AM261" s="11" t="s">
        <v>196</v>
      </c>
      <c r="AN261" s="14">
        <f t="shared" si="48"/>
        <v>759</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row>
    <row r="262" spans="34:102" ht="14.25" customHeight="1">
      <c r="AH262" s="11" t="s">
        <v>214</v>
      </c>
      <c r="AI262" s="11" t="s">
        <v>231</v>
      </c>
      <c r="AJ262" s="11" t="s">
        <v>236</v>
      </c>
      <c r="AK262" s="11" t="s">
        <v>197</v>
      </c>
      <c r="AL262" s="11" t="s">
        <v>213</v>
      </c>
      <c r="AM262" s="11" t="s">
        <v>196</v>
      </c>
      <c r="AN262" s="14">
        <f t="shared" si="48"/>
        <v>760</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row>
    <row r="263" spans="34:102" ht="14.25" customHeight="1">
      <c r="AH263" s="11" t="s">
        <v>214</v>
      </c>
      <c r="AI263" s="11" t="s">
        <v>231</v>
      </c>
      <c r="AJ263" s="11" t="s">
        <v>237</v>
      </c>
      <c r="AK263" s="11" t="s">
        <v>197</v>
      </c>
      <c r="AL263" s="11" t="s">
        <v>198</v>
      </c>
      <c r="AM263" s="11" t="s">
        <v>196</v>
      </c>
      <c r="AN263" s="14">
        <f t="shared" si="48"/>
        <v>761</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row>
    <row r="264" spans="34:102" ht="14.25" customHeight="1">
      <c r="AH264" s="11" t="s">
        <v>214</v>
      </c>
      <c r="AI264" s="11" t="s">
        <v>231</v>
      </c>
      <c r="AJ264" s="11" t="s">
        <v>237</v>
      </c>
      <c r="AK264" s="11" t="s">
        <v>197</v>
      </c>
      <c r="AL264" s="11" t="s">
        <v>199</v>
      </c>
      <c r="AM264" s="11" t="s">
        <v>196</v>
      </c>
      <c r="AN264" s="14">
        <f t="shared" si="48"/>
        <v>762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row>
    <row r="265" spans="34:102" ht="14.25" customHeight="1">
      <c r="AH265" s="11" t="s">
        <v>214</v>
      </c>
      <c r="AI265" s="11" t="s">
        <v>231</v>
      </c>
      <c r="AJ265" s="11" t="s">
        <v>237</v>
      </c>
      <c r="AK265" s="11" t="s">
        <v>197</v>
      </c>
      <c r="AL265" s="11" t="s">
        <v>200</v>
      </c>
      <c r="AM265" s="11" t="s">
        <v>196</v>
      </c>
      <c r="AN265" s="14">
        <f t="shared" si="48"/>
        <v>763</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row>
    <row r="266" spans="34:102" ht="14.25" customHeight="1">
      <c r="AH266" s="11" t="s">
        <v>214</v>
      </c>
      <c r="AI266" s="11" t="s">
        <v>231</v>
      </c>
      <c r="AJ266" s="11" t="s">
        <v>237</v>
      </c>
      <c r="AK266" s="11" t="s">
        <v>197</v>
      </c>
      <c r="AL266" s="11" t="s">
        <v>201</v>
      </c>
      <c r="AM266" s="11" t="s">
        <v>196</v>
      </c>
      <c r="AN266" s="14">
        <f t="shared" si="48"/>
        <v>764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row>
    <row r="267" spans="34:102" ht="14.25" customHeight="1">
      <c r="AH267" s="11" t="s">
        <v>214</v>
      </c>
      <c r="AI267" s="11" t="s">
        <v>231</v>
      </c>
      <c r="AJ267" s="11" t="s">
        <v>237</v>
      </c>
      <c r="AK267" s="11" t="s">
        <v>197</v>
      </c>
      <c r="AL267" s="11" t="s">
        <v>202</v>
      </c>
      <c r="AM267" s="11" t="s">
        <v>196</v>
      </c>
      <c r="AN267" s="14">
        <f t="shared" si="48"/>
        <v>765</v>
      </c>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row>
    <row r="268" spans="34:102" ht="14.25" customHeight="1">
      <c r="AH268" s="11" t="s">
        <v>214</v>
      </c>
      <c r="AI268" s="11" t="s">
        <v>231</v>
      </c>
      <c r="AJ268" s="11" t="s">
        <v>237</v>
      </c>
      <c r="AK268" s="11" t="s">
        <v>197</v>
      </c>
      <c r="AL268" s="11" t="s">
        <v>203</v>
      </c>
      <c r="AM268" s="11" t="s">
        <v>196</v>
      </c>
      <c r="AN268" s="14">
        <f t="shared" si="48"/>
        <v>766</v>
      </c>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row>
    <row r="269" spans="34:102" ht="14.25" customHeight="1">
      <c r="AH269" s="11" t="s">
        <v>214</v>
      </c>
      <c r="AI269" s="11" t="s">
        <v>231</v>
      </c>
      <c r="AJ269" s="11" t="s">
        <v>237</v>
      </c>
      <c r="AK269" s="11" t="s">
        <v>197</v>
      </c>
      <c r="AL269" s="11" t="s">
        <v>204</v>
      </c>
      <c r="AM269" s="11" t="s">
        <v>196</v>
      </c>
      <c r="AN269" s="14">
        <f t="shared" si="48"/>
        <v>767</v>
      </c>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row>
    <row r="270" spans="34:102" ht="14.25" customHeight="1">
      <c r="AH270" s="11" t="s">
        <v>214</v>
      </c>
      <c r="AI270" s="11" t="s">
        <v>231</v>
      </c>
      <c r="AJ270" s="11" t="s">
        <v>237</v>
      </c>
      <c r="AK270" s="11" t="s">
        <v>197</v>
      </c>
      <c r="AL270" s="11" t="s">
        <v>205</v>
      </c>
      <c r="AM270" s="11" t="s">
        <v>196</v>
      </c>
      <c r="AN270" s="14">
        <f t="shared" si="48"/>
        <v>768</v>
      </c>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row>
    <row r="271" spans="34:102" ht="14.25" customHeight="1">
      <c r="AH271" s="11" t="s">
        <v>214</v>
      </c>
      <c r="AI271" s="11" t="s">
        <v>231</v>
      </c>
      <c r="AJ271" s="11" t="s">
        <v>237</v>
      </c>
      <c r="AN271" s="14">
        <f t="shared" si="48"/>
        <v>769</v>
      </c>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row>
    <row r="272" spans="34:102" ht="14.25" customHeight="1">
      <c r="AH272" s="11" t="s">
        <v>214</v>
      </c>
      <c r="AI272" s="11" t="s">
        <v>231</v>
      </c>
      <c r="AJ272" s="11" t="s">
        <v>237</v>
      </c>
      <c r="AN272" s="14">
        <f t="shared" si="48"/>
        <v>770</v>
      </c>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row>
    <row r="273" spans="34:102" ht="14.25" customHeight="1">
      <c r="AH273" s="11" t="s">
        <v>214</v>
      </c>
      <c r="AI273" s="11" t="s">
        <v>231</v>
      </c>
      <c r="AJ273" s="11" t="s">
        <v>237</v>
      </c>
      <c r="AN273" s="14">
        <f t="shared" si="48"/>
        <v>771</v>
      </c>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row>
    <row r="274" spans="34:102" ht="14.25" customHeight="1">
      <c r="AH274" s="11" t="s">
        <v>214</v>
      </c>
      <c r="AI274" s="11" t="s">
        <v>231</v>
      </c>
      <c r="AJ274" s="11" t="s">
        <v>237</v>
      </c>
      <c r="AN274" s="14">
        <f t="shared" si="48"/>
        <v>772</v>
      </c>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row>
    <row r="275" spans="34:102" ht="14.25" customHeight="1">
      <c r="AH275" s="11" t="s">
        <v>214</v>
      </c>
      <c r="AI275" s="11" t="s">
        <v>231</v>
      </c>
      <c r="AJ275" s="11" t="s">
        <v>237</v>
      </c>
      <c r="AK275" s="11" t="s">
        <v>197</v>
      </c>
      <c r="AL275" s="11" t="s">
        <v>206</v>
      </c>
      <c r="AM275" s="11" t="s">
        <v>196</v>
      </c>
      <c r="AN275" s="14">
        <f t="shared" si="48"/>
        <v>773</v>
      </c>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row>
    <row r="276" spans="34:102" ht="14.25" customHeight="1">
      <c r="AH276" s="11" t="s">
        <v>214</v>
      </c>
      <c r="AI276" s="11" t="s">
        <v>231</v>
      </c>
      <c r="AJ276" s="11" t="s">
        <v>237</v>
      </c>
      <c r="AK276" s="11" t="s">
        <v>197</v>
      </c>
      <c r="AL276" s="11" t="s">
        <v>207</v>
      </c>
      <c r="AM276" s="11" t="s">
        <v>208</v>
      </c>
      <c r="AN276" s="14">
        <f t="shared" si="48"/>
        <v>774</v>
      </c>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row>
    <row r="277" spans="34:102" ht="14.25" customHeight="1">
      <c r="AH277" s="11" t="s">
        <v>214</v>
      </c>
      <c r="AI277" s="11" t="s">
        <v>231</v>
      </c>
      <c r="AJ277" s="11" t="s">
        <v>237</v>
      </c>
      <c r="AK277" s="11" t="s">
        <v>197</v>
      </c>
      <c r="AL277" s="11" t="s">
        <v>207</v>
      </c>
      <c r="AM277" s="11" t="s">
        <v>209</v>
      </c>
      <c r="AN277" s="14">
        <f t="shared" si="48"/>
        <v>775</v>
      </c>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row>
    <row r="278" spans="34:102" ht="14.25" customHeight="1">
      <c r="AH278" s="11" t="s">
        <v>214</v>
      </c>
      <c r="AI278" s="11" t="s">
        <v>231</v>
      </c>
      <c r="AJ278" s="11" t="s">
        <v>237</v>
      </c>
      <c r="AK278" s="11" t="s">
        <v>197</v>
      </c>
      <c r="AL278" s="11" t="s">
        <v>210</v>
      </c>
      <c r="AM278" s="11" t="s">
        <v>208</v>
      </c>
      <c r="AN278" s="14">
        <f t="shared" si="48"/>
        <v>776</v>
      </c>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row>
    <row r="279" spans="34:102" ht="14.25" customHeight="1">
      <c r="AH279" s="11" t="s">
        <v>214</v>
      </c>
      <c r="AI279" s="11" t="s">
        <v>231</v>
      </c>
      <c r="AJ279" s="11" t="s">
        <v>237</v>
      </c>
      <c r="AK279" s="11" t="s">
        <v>197</v>
      </c>
      <c r="AL279" s="11" t="s">
        <v>210</v>
      </c>
      <c r="AM279" s="11" t="s">
        <v>211</v>
      </c>
      <c r="AN279" s="14">
        <f t="shared" si="48"/>
        <v>777</v>
      </c>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row>
    <row r="280" spans="34:102" ht="14.25" customHeight="1">
      <c r="AH280" s="11" t="s">
        <v>214</v>
      </c>
      <c r="AI280" s="11" t="s">
        <v>231</v>
      </c>
      <c r="AJ280" s="11" t="s">
        <v>237</v>
      </c>
      <c r="AK280" s="11" t="s">
        <v>197</v>
      </c>
      <c r="AL280" s="11" t="s">
        <v>210</v>
      </c>
      <c r="AM280" s="11" t="s">
        <v>209</v>
      </c>
      <c r="AN280" s="14">
        <f t="shared" si="48"/>
        <v>778</v>
      </c>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row>
    <row r="281" spans="34:102" ht="14.25" customHeight="1">
      <c r="AH281" s="11" t="s">
        <v>214</v>
      </c>
      <c r="AI281" s="11" t="s">
        <v>231</v>
      </c>
      <c r="AJ281" s="11" t="s">
        <v>237</v>
      </c>
      <c r="AK281" s="11" t="s">
        <v>197</v>
      </c>
      <c r="AL281" s="11" t="s">
        <v>212</v>
      </c>
      <c r="AM281" s="11" t="s">
        <v>196</v>
      </c>
      <c r="AN281" s="14">
        <f t="shared" si="48"/>
        <v>779</v>
      </c>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row>
    <row r="282" spans="34:102" ht="14.25" customHeight="1">
      <c r="AH282" s="11" t="s">
        <v>214</v>
      </c>
      <c r="AI282" s="11" t="s">
        <v>231</v>
      </c>
      <c r="AJ282" s="11" t="s">
        <v>237</v>
      </c>
      <c r="AK282" s="11" t="s">
        <v>197</v>
      </c>
      <c r="AL282" s="11" t="s">
        <v>213</v>
      </c>
      <c r="AM282" s="11" t="s">
        <v>196</v>
      </c>
      <c r="AN282" s="14">
        <f t="shared" si="48"/>
        <v>780</v>
      </c>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row>
    <row r="283" spans="34:102" ht="14.25" customHeight="1">
      <c r="AH283" s="11" t="s">
        <v>214</v>
      </c>
      <c r="AI283" s="11" t="s">
        <v>231</v>
      </c>
      <c r="AJ283" s="11" t="s">
        <v>228</v>
      </c>
      <c r="AK283" s="11" t="s">
        <v>197</v>
      </c>
      <c r="AL283" s="11" t="s">
        <v>198</v>
      </c>
      <c r="AM283" s="11" t="s">
        <v>196</v>
      </c>
      <c r="AN283" s="14">
        <f t="shared" si="48"/>
        <v>781</v>
      </c>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row>
    <row r="284" spans="34:102" ht="14.25" customHeight="1">
      <c r="AH284" s="11" t="s">
        <v>214</v>
      </c>
      <c r="AI284" s="11" t="s">
        <v>231</v>
      </c>
      <c r="AJ284" s="11" t="s">
        <v>228</v>
      </c>
      <c r="AK284" s="11" t="s">
        <v>197</v>
      </c>
      <c r="AL284" s="11" t="s">
        <v>199</v>
      </c>
      <c r="AM284" s="11" t="s">
        <v>196</v>
      </c>
      <c r="AN284" s="14">
        <f t="shared" si="48"/>
        <v>782</v>
      </c>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row>
    <row r="285" spans="34:102" ht="14.25" customHeight="1">
      <c r="AH285" s="11" t="s">
        <v>214</v>
      </c>
      <c r="AI285" s="11" t="s">
        <v>231</v>
      </c>
      <c r="AJ285" s="11" t="s">
        <v>228</v>
      </c>
      <c r="AK285" s="11" t="s">
        <v>197</v>
      </c>
      <c r="AL285" s="11" t="s">
        <v>200</v>
      </c>
      <c r="AM285" s="11" t="s">
        <v>196</v>
      </c>
      <c r="AN285" s="14">
        <f t="shared" si="48"/>
        <v>783</v>
      </c>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row>
    <row r="286" spans="34:102" ht="14.25" customHeight="1">
      <c r="AH286" s="11" t="s">
        <v>214</v>
      </c>
      <c r="AI286" s="11" t="s">
        <v>231</v>
      </c>
      <c r="AJ286" s="11" t="s">
        <v>228</v>
      </c>
      <c r="AK286" s="11" t="s">
        <v>197</v>
      </c>
      <c r="AL286" s="11" t="s">
        <v>201</v>
      </c>
      <c r="AM286" s="11" t="s">
        <v>196</v>
      </c>
      <c r="AN286" s="14">
        <f t="shared" si="48"/>
        <v>784</v>
      </c>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row>
    <row r="287" spans="34:102" ht="14.25" customHeight="1">
      <c r="AH287" s="11" t="s">
        <v>214</v>
      </c>
      <c r="AI287" s="11" t="s">
        <v>231</v>
      </c>
      <c r="AJ287" s="11" t="s">
        <v>228</v>
      </c>
      <c r="AK287" s="11" t="s">
        <v>197</v>
      </c>
      <c r="AL287" s="11" t="s">
        <v>202</v>
      </c>
      <c r="AM287" s="11" t="s">
        <v>196</v>
      </c>
      <c r="AN287" s="14">
        <f t="shared" si="48"/>
        <v>785</v>
      </c>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row>
    <row r="288" spans="34:102" ht="14.25" customHeight="1">
      <c r="AH288" s="11" t="s">
        <v>214</v>
      </c>
      <c r="AI288" s="11" t="s">
        <v>231</v>
      </c>
      <c r="AJ288" s="11" t="s">
        <v>228</v>
      </c>
      <c r="AK288" s="11" t="s">
        <v>197</v>
      </c>
      <c r="AL288" s="11" t="s">
        <v>203</v>
      </c>
      <c r="AM288" s="11" t="s">
        <v>196</v>
      </c>
      <c r="AN288" s="14">
        <f t="shared" si="48"/>
        <v>786</v>
      </c>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row>
    <row r="289" spans="34:102" ht="14.25" customHeight="1">
      <c r="AH289" s="11" t="s">
        <v>214</v>
      </c>
      <c r="AI289" s="11" t="s">
        <v>231</v>
      </c>
      <c r="AJ289" s="11" t="s">
        <v>228</v>
      </c>
      <c r="AK289" s="11" t="s">
        <v>197</v>
      </c>
      <c r="AL289" s="11" t="s">
        <v>204</v>
      </c>
      <c r="AM289" s="11" t="s">
        <v>196</v>
      </c>
      <c r="AN289" s="14">
        <f t="shared" si="48"/>
        <v>787</v>
      </c>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row>
    <row r="290" spans="34:102" ht="14.25" customHeight="1">
      <c r="AH290" s="11" t="s">
        <v>214</v>
      </c>
      <c r="AI290" s="11" t="s">
        <v>231</v>
      </c>
      <c r="AJ290" s="11" t="s">
        <v>228</v>
      </c>
      <c r="AK290" s="11" t="s">
        <v>197</v>
      </c>
      <c r="AL290" s="11" t="s">
        <v>205</v>
      </c>
      <c r="AM290" s="11" t="s">
        <v>196</v>
      </c>
      <c r="AN290" s="14">
        <f t="shared" si="48"/>
        <v>788</v>
      </c>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row>
    <row r="291" spans="34:102" ht="14.25" customHeight="1">
      <c r="AH291" s="11" t="s">
        <v>214</v>
      </c>
      <c r="AI291" s="11" t="s">
        <v>231</v>
      </c>
      <c r="AJ291" s="11" t="s">
        <v>228</v>
      </c>
      <c r="AN291" s="14">
        <f t="shared" si="48"/>
        <v>789</v>
      </c>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row>
    <row r="292" spans="34:102" ht="14.25" customHeight="1">
      <c r="AH292" s="11" t="s">
        <v>214</v>
      </c>
      <c r="AI292" s="11" t="s">
        <v>231</v>
      </c>
      <c r="AJ292" s="11" t="s">
        <v>228</v>
      </c>
      <c r="AN292" s="14">
        <f t="shared" si="48"/>
        <v>790</v>
      </c>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row>
    <row r="293" spans="34:102" ht="14.25" customHeight="1">
      <c r="AH293" s="11" t="s">
        <v>214</v>
      </c>
      <c r="AI293" s="11" t="s">
        <v>231</v>
      </c>
      <c r="AJ293" s="11" t="s">
        <v>228</v>
      </c>
      <c r="AN293" s="14">
        <f t="shared" si="48"/>
        <v>791</v>
      </c>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row>
    <row r="294" spans="34:102" ht="14.25" customHeight="1">
      <c r="AH294" s="11" t="s">
        <v>214</v>
      </c>
      <c r="AI294" s="11" t="s">
        <v>231</v>
      </c>
      <c r="AJ294" s="11" t="s">
        <v>228</v>
      </c>
      <c r="AN294" s="14">
        <f t="shared" si="48"/>
        <v>792</v>
      </c>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row>
    <row r="295" spans="34:102" ht="14.25" customHeight="1">
      <c r="AH295" s="11" t="s">
        <v>214</v>
      </c>
      <c r="AI295" s="11" t="s">
        <v>231</v>
      </c>
      <c r="AJ295" s="11" t="s">
        <v>228</v>
      </c>
      <c r="AK295" s="11" t="s">
        <v>197</v>
      </c>
      <c r="AL295" s="11" t="s">
        <v>206</v>
      </c>
      <c r="AM295" s="11" t="s">
        <v>196</v>
      </c>
      <c r="AN295" s="14">
        <f t="shared" si="48"/>
        <v>793</v>
      </c>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row>
    <row r="296" spans="34:102" ht="14.25" customHeight="1">
      <c r="AH296" s="11" t="s">
        <v>214</v>
      </c>
      <c r="AI296" s="11" t="s">
        <v>231</v>
      </c>
      <c r="AJ296" s="11" t="s">
        <v>228</v>
      </c>
      <c r="AK296" s="11" t="s">
        <v>197</v>
      </c>
      <c r="AL296" s="11" t="s">
        <v>207</v>
      </c>
      <c r="AM296" s="11" t="s">
        <v>208</v>
      </c>
      <c r="AN296" s="14">
        <f t="shared" si="48"/>
        <v>794</v>
      </c>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row>
    <row r="297" spans="34:102" ht="14.25" customHeight="1">
      <c r="AH297" s="11" t="s">
        <v>214</v>
      </c>
      <c r="AI297" s="11" t="s">
        <v>231</v>
      </c>
      <c r="AJ297" s="11" t="s">
        <v>228</v>
      </c>
      <c r="AK297" s="11" t="s">
        <v>197</v>
      </c>
      <c r="AL297" s="11" t="s">
        <v>207</v>
      </c>
      <c r="AM297" s="11" t="s">
        <v>209</v>
      </c>
      <c r="AN297" s="14">
        <f t="shared" si="48"/>
        <v>795</v>
      </c>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row>
    <row r="298" spans="34:102" ht="14.25" customHeight="1">
      <c r="AH298" s="11" t="s">
        <v>214</v>
      </c>
      <c r="AI298" s="11" t="s">
        <v>231</v>
      </c>
      <c r="AJ298" s="11" t="s">
        <v>228</v>
      </c>
      <c r="AK298" s="11" t="s">
        <v>197</v>
      </c>
      <c r="AL298" s="11" t="s">
        <v>210</v>
      </c>
      <c r="AM298" s="11" t="s">
        <v>208</v>
      </c>
      <c r="AN298" s="14">
        <f t="shared" si="48"/>
        <v>796</v>
      </c>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row>
    <row r="299" spans="34:102" ht="14.25" customHeight="1">
      <c r="AH299" s="11" t="s">
        <v>214</v>
      </c>
      <c r="AI299" s="11" t="s">
        <v>231</v>
      </c>
      <c r="AJ299" s="11" t="s">
        <v>228</v>
      </c>
      <c r="AK299" s="11" t="s">
        <v>197</v>
      </c>
      <c r="AL299" s="11" t="s">
        <v>210</v>
      </c>
      <c r="AM299" s="11" t="s">
        <v>211</v>
      </c>
      <c r="AN299" s="14">
        <f t="shared" si="48"/>
        <v>797</v>
      </c>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row>
    <row r="300" spans="34:102" ht="14.25" customHeight="1">
      <c r="AH300" s="11" t="s">
        <v>214</v>
      </c>
      <c r="AI300" s="11" t="s">
        <v>231</v>
      </c>
      <c r="AJ300" s="11" t="s">
        <v>228</v>
      </c>
      <c r="AK300" s="11" t="s">
        <v>197</v>
      </c>
      <c r="AL300" s="11" t="s">
        <v>210</v>
      </c>
      <c r="AM300" s="11" t="s">
        <v>209</v>
      </c>
      <c r="AN300" s="14">
        <f t="shared" si="48"/>
        <v>798</v>
      </c>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row>
    <row r="301" spans="34:102" ht="14.25" customHeight="1">
      <c r="AH301" s="11" t="s">
        <v>214</v>
      </c>
      <c r="AI301" s="11" t="s">
        <v>231</v>
      </c>
      <c r="AJ301" s="11" t="s">
        <v>228</v>
      </c>
      <c r="AK301" s="11" t="s">
        <v>197</v>
      </c>
      <c r="AL301" s="11" t="s">
        <v>212</v>
      </c>
      <c r="AM301" s="11" t="s">
        <v>196</v>
      </c>
      <c r="AN301" s="14">
        <f t="shared" si="48"/>
        <v>799</v>
      </c>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row>
    <row r="302" spans="34:102" ht="14.25" customHeight="1">
      <c r="AH302" s="11" t="s">
        <v>214</v>
      </c>
      <c r="AI302" s="11" t="s">
        <v>231</v>
      </c>
      <c r="AJ302" s="11" t="s">
        <v>228</v>
      </c>
      <c r="AK302" s="11" t="s">
        <v>197</v>
      </c>
      <c r="AL302" s="11" t="s">
        <v>213</v>
      </c>
      <c r="AM302" s="11" t="s">
        <v>196</v>
      </c>
      <c r="AN302" s="14">
        <f t="shared" si="48"/>
        <v>800</v>
      </c>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row>
    <row r="303" spans="34:102" ht="14.25" customHeight="1">
      <c r="AH303" s="11" t="s">
        <v>214</v>
      </c>
      <c r="AI303" s="11" t="s">
        <v>238</v>
      </c>
      <c r="AJ303" s="11" t="s">
        <v>196</v>
      </c>
      <c r="AK303" s="11" t="s">
        <v>197</v>
      </c>
      <c r="AL303" s="11" t="s">
        <v>198</v>
      </c>
      <c r="AM303" s="11" t="s">
        <v>196</v>
      </c>
      <c r="AN303" s="14">
        <f t="shared" si="48"/>
        <v>801</v>
      </c>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row>
    <row r="304" spans="34:102" ht="14.25" customHeight="1">
      <c r="AH304" s="11" t="s">
        <v>214</v>
      </c>
      <c r="AI304" s="11" t="s">
        <v>238</v>
      </c>
      <c r="AJ304" s="11" t="s">
        <v>196</v>
      </c>
      <c r="AK304" s="11" t="s">
        <v>197</v>
      </c>
      <c r="AL304" s="11" t="s">
        <v>199</v>
      </c>
      <c r="AM304" s="11" t="s">
        <v>196</v>
      </c>
      <c r="AN304" s="14">
        <f t="shared" si="48"/>
        <v>802</v>
      </c>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row>
    <row r="305" spans="34:102" ht="14.25" customHeight="1">
      <c r="AH305" s="11" t="s">
        <v>214</v>
      </c>
      <c r="AI305" s="11" t="s">
        <v>238</v>
      </c>
      <c r="AJ305" s="11" t="s">
        <v>196</v>
      </c>
      <c r="AK305" s="11" t="s">
        <v>197</v>
      </c>
      <c r="AL305" s="11" t="s">
        <v>200</v>
      </c>
      <c r="AM305" s="11" t="s">
        <v>196</v>
      </c>
      <c r="AN305" s="14">
        <f t="shared" si="48"/>
        <v>803</v>
      </c>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row>
    <row r="306" spans="34:102" ht="14.25" customHeight="1">
      <c r="AH306" s="11" t="s">
        <v>214</v>
      </c>
      <c r="AI306" s="11" t="s">
        <v>238</v>
      </c>
      <c r="AJ306" s="11" t="s">
        <v>196</v>
      </c>
      <c r="AK306" s="11" t="s">
        <v>197</v>
      </c>
      <c r="AL306" s="11" t="s">
        <v>201</v>
      </c>
      <c r="AM306" s="11" t="s">
        <v>196</v>
      </c>
      <c r="AN306" s="14">
        <f t="shared" si="48"/>
        <v>804</v>
      </c>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row>
    <row r="307" spans="34:102" ht="14.25" customHeight="1">
      <c r="AH307" s="11" t="s">
        <v>214</v>
      </c>
      <c r="AI307" s="11" t="s">
        <v>238</v>
      </c>
      <c r="AJ307" s="11" t="s">
        <v>196</v>
      </c>
      <c r="AK307" s="11" t="s">
        <v>197</v>
      </c>
      <c r="AL307" s="11" t="s">
        <v>202</v>
      </c>
      <c r="AM307" s="11" t="s">
        <v>196</v>
      </c>
      <c r="AN307" s="14">
        <f t="shared" si="48"/>
        <v>805</v>
      </c>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row>
    <row r="308" spans="34:102" ht="14.25" customHeight="1">
      <c r="AH308" s="11" t="s">
        <v>214</v>
      </c>
      <c r="AI308" s="11" t="s">
        <v>238</v>
      </c>
      <c r="AJ308" s="11" t="s">
        <v>196</v>
      </c>
      <c r="AK308" s="11" t="s">
        <v>197</v>
      </c>
      <c r="AL308" s="11" t="s">
        <v>203</v>
      </c>
      <c r="AM308" s="11" t="s">
        <v>196</v>
      </c>
      <c r="AN308" s="14">
        <f t="shared" si="48"/>
        <v>806</v>
      </c>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row>
    <row r="309" spans="34:102" ht="14.25" customHeight="1">
      <c r="AH309" s="11" t="s">
        <v>214</v>
      </c>
      <c r="AI309" s="11" t="s">
        <v>238</v>
      </c>
      <c r="AJ309" s="11" t="s">
        <v>196</v>
      </c>
      <c r="AK309" s="11" t="s">
        <v>197</v>
      </c>
      <c r="AL309" s="11" t="s">
        <v>204</v>
      </c>
      <c r="AM309" s="11" t="s">
        <v>196</v>
      </c>
      <c r="AN309" s="14">
        <f t="shared" si="48"/>
        <v>807</v>
      </c>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row>
    <row r="310" spans="34:102" ht="14.25" customHeight="1">
      <c r="AH310" s="11" t="s">
        <v>214</v>
      </c>
      <c r="AI310" s="11" t="s">
        <v>238</v>
      </c>
      <c r="AJ310" s="11" t="s">
        <v>196</v>
      </c>
      <c r="AK310" s="11" t="s">
        <v>197</v>
      </c>
      <c r="AL310" s="11" t="s">
        <v>205</v>
      </c>
      <c r="AM310" s="11" t="s">
        <v>196</v>
      </c>
      <c r="AN310" s="14">
        <f t="shared" si="48"/>
        <v>808</v>
      </c>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row>
    <row r="311" spans="34:102" ht="14.25" customHeight="1">
      <c r="AH311" s="11" t="s">
        <v>214</v>
      </c>
      <c r="AI311" s="11" t="s">
        <v>238</v>
      </c>
      <c r="AJ311" s="11" t="s">
        <v>196</v>
      </c>
      <c r="AN311" s="14">
        <f t="shared" si="48"/>
        <v>809</v>
      </c>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row>
    <row r="312" spans="34:102" ht="14.25" customHeight="1">
      <c r="AH312" s="11" t="s">
        <v>214</v>
      </c>
      <c r="AI312" s="11" t="s">
        <v>238</v>
      </c>
      <c r="AJ312" s="11" t="s">
        <v>196</v>
      </c>
      <c r="AN312" s="14">
        <f t="shared" si="48"/>
        <v>810</v>
      </c>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row>
    <row r="313" spans="34:102" ht="14.25" customHeight="1">
      <c r="AH313" s="11" t="s">
        <v>214</v>
      </c>
      <c r="AI313" s="11" t="s">
        <v>238</v>
      </c>
      <c r="AJ313" s="11" t="s">
        <v>196</v>
      </c>
      <c r="AN313" s="14">
        <f t="shared" si="48"/>
        <v>811</v>
      </c>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row>
    <row r="314" spans="34:102" ht="14.25" customHeight="1">
      <c r="AH314" s="11" t="s">
        <v>214</v>
      </c>
      <c r="AI314" s="11" t="s">
        <v>238</v>
      </c>
      <c r="AJ314" s="11" t="s">
        <v>196</v>
      </c>
      <c r="AN314" s="14">
        <f t="shared" si="48"/>
        <v>812</v>
      </c>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row>
    <row r="315" spans="34:102" ht="14.25" customHeight="1">
      <c r="AH315" s="11" t="s">
        <v>214</v>
      </c>
      <c r="AI315" s="11" t="s">
        <v>238</v>
      </c>
      <c r="AJ315" s="11" t="s">
        <v>196</v>
      </c>
      <c r="AK315" s="11" t="s">
        <v>197</v>
      </c>
      <c r="AL315" s="11" t="s">
        <v>206</v>
      </c>
      <c r="AM315" s="11" t="s">
        <v>196</v>
      </c>
      <c r="AN315" s="14">
        <f t="shared" si="48"/>
        <v>813</v>
      </c>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row>
    <row r="316" spans="34:102" ht="14.25" customHeight="1">
      <c r="AH316" s="11" t="s">
        <v>214</v>
      </c>
      <c r="AI316" s="11" t="s">
        <v>238</v>
      </c>
      <c r="AJ316" s="11" t="s">
        <v>196</v>
      </c>
      <c r="AK316" s="11" t="s">
        <v>197</v>
      </c>
      <c r="AL316" s="11" t="s">
        <v>207</v>
      </c>
      <c r="AM316" s="11" t="s">
        <v>208</v>
      </c>
      <c r="AN316" s="14">
        <f t="shared" si="48"/>
        <v>814</v>
      </c>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row>
    <row r="317" spans="34:102" ht="14.25" customHeight="1">
      <c r="AH317" s="11" t="s">
        <v>214</v>
      </c>
      <c r="AI317" s="11" t="s">
        <v>238</v>
      </c>
      <c r="AJ317" s="11" t="s">
        <v>196</v>
      </c>
      <c r="AK317" s="11" t="s">
        <v>197</v>
      </c>
      <c r="AL317" s="11" t="s">
        <v>207</v>
      </c>
      <c r="AM317" s="11" t="s">
        <v>209</v>
      </c>
      <c r="AN317" s="14">
        <f t="shared" si="48"/>
        <v>815</v>
      </c>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row>
    <row r="318" spans="34:102" ht="14.25" customHeight="1">
      <c r="AH318" s="11" t="s">
        <v>214</v>
      </c>
      <c r="AI318" s="11" t="s">
        <v>238</v>
      </c>
      <c r="AJ318" s="11" t="s">
        <v>196</v>
      </c>
      <c r="AK318" s="11" t="s">
        <v>197</v>
      </c>
      <c r="AL318" s="11" t="s">
        <v>210</v>
      </c>
      <c r="AM318" s="11" t="s">
        <v>208</v>
      </c>
      <c r="AN318" s="14">
        <f t="shared" si="48"/>
        <v>816</v>
      </c>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row>
    <row r="319" spans="34:102" ht="14.25" customHeight="1">
      <c r="AH319" s="11" t="s">
        <v>214</v>
      </c>
      <c r="AI319" s="11" t="s">
        <v>238</v>
      </c>
      <c r="AJ319" s="11" t="s">
        <v>196</v>
      </c>
      <c r="AK319" s="11" t="s">
        <v>197</v>
      </c>
      <c r="AL319" s="11" t="s">
        <v>210</v>
      </c>
      <c r="AM319" s="11" t="s">
        <v>211</v>
      </c>
      <c r="AN319" s="14">
        <f t="shared" si="48"/>
        <v>817</v>
      </c>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row>
    <row r="320" spans="34:102" ht="14.25" customHeight="1">
      <c r="AH320" s="11" t="s">
        <v>214</v>
      </c>
      <c r="AI320" s="11" t="s">
        <v>238</v>
      </c>
      <c r="AJ320" s="11" t="s">
        <v>196</v>
      </c>
      <c r="AK320" s="11" t="s">
        <v>197</v>
      </c>
      <c r="AL320" s="11" t="s">
        <v>210</v>
      </c>
      <c r="AM320" s="11" t="s">
        <v>209</v>
      </c>
      <c r="AN320" s="14">
        <f t="shared" si="48"/>
        <v>818</v>
      </c>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row>
    <row r="321" spans="34:102" ht="14.25" customHeight="1">
      <c r="AH321" s="11" t="s">
        <v>214</v>
      </c>
      <c r="AI321" s="11" t="s">
        <v>238</v>
      </c>
      <c r="AJ321" s="11" t="s">
        <v>196</v>
      </c>
      <c r="AK321" s="11" t="s">
        <v>197</v>
      </c>
      <c r="AL321" s="11" t="s">
        <v>212</v>
      </c>
      <c r="AM321" s="11" t="s">
        <v>196</v>
      </c>
      <c r="AN321" s="14">
        <f t="shared" si="48"/>
        <v>819</v>
      </c>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row>
    <row r="322" spans="34:102" ht="14.25" customHeight="1">
      <c r="AH322" s="11" t="s">
        <v>214</v>
      </c>
      <c r="AI322" s="11" t="s">
        <v>238</v>
      </c>
      <c r="AJ322" s="11" t="s">
        <v>196</v>
      </c>
      <c r="AK322" s="11" t="s">
        <v>197</v>
      </c>
      <c r="AL322" s="11" t="s">
        <v>213</v>
      </c>
      <c r="AM322" s="11" t="s">
        <v>196</v>
      </c>
      <c r="AN322" s="14">
        <f t="shared" si="48"/>
        <v>820</v>
      </c>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row>
    <row r="323" spans="34:102" ht="14.25" customHeight="1">
      <c r="AH323" s="11" t="s">
        <v>214</v>
      </c>
      <c r="AI323" s="11" t="s">
        <v>238</v>
      </c>
      <c r="AJ323" s="11" t="s">
        <v>239</v>
      </c>
      <c r="AK323" s="11" t="s">
        <v>197</v>
      </c>
      <c r="AL323" s="11" t="s">
        <v>198</v>
      </c>
      <c r="AM323" s="11" t="s">
        <v>196</v>
      </c>
      <c r="AN323" s="14">
        <f t="shared" si="48"/>
        <v>821</v>
      </c>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row>
    <row r="324" spans="34:102" ht="14.25" customHeight="1">
      <c r="AH324" s="11" t="s">
        <v>214</v>
      </c>
      <c r="AI324" s="11" t="s">
        <v>238</v>
      </c>
      <c r="AJ324" s="11" t="s">
        <v>239</v>
      </c>
      <c r="AK324" s="11" t="s">
        <v>197</v>
      </c>
      <c r="AL324" s="11" t="s">
        <v>199</v>
      </c>
      <c r="AM324" s="11" t="s">
        <v>196</v>
      </c>
      <c r="AN324" s="14">
        <f t="shared" ref="AN324:AN387" si="49">AN323+1</f>
        <v>822</v>
      </c>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row>
    <row r="325" spans="34:102" ht="14.25" customHeight="1">
      <c r="AH325" s="11" t="s">
        <v>214</v>
      </c>
      <c r="AI325" s="11" t="s">
        <v>238</v>
      </c>
      <c r="AJ325" s="11" t="s">
        <v>239</v>
      </c>
      <c r="AK325" s="11" t="s">
        <v>197</v>
      </c>
      <c r="AL325" s="11" t="s">
        <v>200</v>
      </c>
      <c r="AM325" s="11" t="s">
        <v>196</v>
      </c>
      <c r="AN325" s="14">
        <f t="shared" si="49"/>
        <v>823</v>
      </c>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row>
    <row r="326" spans="34:102" ht="14.25" customHeight="1">
      <c r="AH326" s="11" t="s">
        <v>214</v>
      </c>
      <c r="AI326" s="11" t="s">
        <v>238</v>
      </c>
      <c r="AJ326" s="11" t="s">
        <v>239</v>
      </c>
      <c r="AK326" s="11" t="s">
        <v>197</v>
      </c>
      <c r="AL326" s="11" t="s">
        <v>201</v>
      </c>
      <c r="AM326" s="11" t="s">
        <v>196</v>
      </c>
      <c r="AN326" s="14">
        <f t="shared" si="49"/>
        <v>824</v>
      </c>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row>
    <row r="327" spans="34:102" ht="14.25" customHeight="1">
      <c r="AH327" s="11" t="s">
        <v>214</v>
      </c>
      <c r="AI327" s="11" t="s">
        <v>238</v>
      </c>
      <c r="AJ327" s="11" t="s">
        <v>239</v>
      </c>
      <c r="AK327" s="11" t="s">
        <v>197</v>
      </c>
      <c r="AL327" s="11" t="s">
        <v>202</v>
      </c>
      <c r="AM327" s="11" t="s">
        <v>196</v>
      </c>
      <c r="AN327" s="14">
        <f t="shared" si="49"/>
        <v>825</v>
      </c>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row>
    <row r="328" spans="34:102" ht="14.25" customHeight="1">
      <c r="AH328" s="11" t="s">
        <v>214</v>
      </c>
      <c r="AI328" s="11" t="s">
        <v>238</v>
      </c>
      <c r="AJ328" s="11" t="s">
        <v>239</v>
      </c>
      <c r="AK328" s="11" t="s">
        <v>197</v>
      </c>
      <c r="AL328" s="11" t="s">
        <v>203</v>
      </c>
      <c r="AM328" s="11" t="s">
        <v>196</v>
      </c>
      <c r="AN328" s="14">
        <f t="shared" si="49"/>
        <v>826</v>
      </c>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row>
    <row r="329" spans="34:102" ht="14.25" customHeight="1">
      <c r="AH329" s="11" t="s">
        <v>214</v>
      </c>
      <c r="AI329" s="11" t="s">
        <v>238</v>
      </c>
      <c r="AJ329" s="11" t="s">
        <v>239</v>
      </c>
      <c r="AK329" s="11" t="s">
        <v>197</v>
      </c>
      <c r="AL329" s="11" t="s">
        <v>204</v>
      </c>
      <c r="AM329" s="11" t="s">
        <v>196</v>
      </c>
      <c r="AN329" s="14">
        <f t="shared" si="49"/>
        <v>827</v>
      </c>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row>
    <row r="330" spans="34:102" ht="14.25" customHeight="1">
      <c r="AH330" s="11" t="s">
        <v>214</v>
      </c>
      <c r="AI330" s="11" t="s">
        <v>238</v>
      </c>
      <c r="AJ330" s="11" t="s">
        <v>239</v>
      </c>
      <c r="AK330" s="11" t="s">
        <v>197</v>
      </c>
      <c r="AL330" s="11" t="s">
        <v>205</v>
      </c>
      <c r="AM330" s="11" t="s">
        <v>196</v>
      </c>
      <c r="AN330" s="14">
        <f t="shared" si="49"/>
        <v>828</v>
      </c>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row>
    <row r="331" spans="34:102" ht="14.25" customHeight="1">
      <c r="AH331" s="11" t="s">
        <v>214</v>
      </c>
      <c r="AI331" s="11" t="s">
        <v>238</v>
      </c>
      <c r="AJ331" s="11" t="s">
        <v>239</v>
      </c>
      <c r="AN331" s="14">
        <f t="shared" si="49"/>
        <v>829</v>
      </c>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row>
    <row r="332" spans="34:102" ht="14.25" customHeight="1">
      <c r="AH332" s="11" t="s">
        <v>214</v>
      </c>
      <c r="AI332" s="11" t="s">
        <v>238</v>
      </c>
      <c r="AJ332" s="11" t="s">
        <v>239</v>
      </c>
      <c r="AN332" s="14">
        <f t="shared" si="49"/>
        <v>830</v>
      </c>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row>
    <row r="333" spans="34:102" ht="14.25" customHeight="1">
      <c r="AH333" s="11" t="s">
        <v>214</v>
      </c>
      <c r="AI333" s="11" t="s">
        <v>238</v>
      </c>
      <c r="AJ333" s="11" t="s">
        <v>239</v>
      </c>
      <c r="AN333" s="14">
        <f t="shared" si="49"/>
        <v>831</v>
      </c>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row>
    <row r="334" spans="34:102" ht="14.25" customHeight="1">
      <c r="AH334" s="11" t="s">
        <v>214</v>
      </c>
      <c r="AI334" s="11" t="s">
        <v>238</v>
      </c>
      <c r="AJ334" s="11" t="s">
        <v>239</v>
      </c>
      <c r="AN334" s="14">
        <f t="shared" si="49"/>
        <v>832</v>
      </c>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row>
    <row r="335" spans="34:102" ht="14.25" customHeight="1">
      <c r="AH335" s="11" t="s">
        <v>214</v>
      </c>
      <c r="AI335" s="11" t="s">
        <v>238</v>
      </c>
      <c r="AJ335" s="11" t="s">
        <v>239</v>
      </c>
      <c r="AK335" s="11" t="s">
        <v>197</v>
      </c>
      <c r="AL335" s="11" t="s">
        <v>206</v>
      </c>
      <c r="AM335" s="11" t="s">
        <v>196</v>
      </c>
      <c r="AN335" s="14">
        <f t="shared" si="49"/>
        <v>833</v>
      </c>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row>
    <row r="336" spans="34:102" ht="14.25" customHeight="1">
      <c r="AH336" s="11" t="s">
        <v>214</v>
      </c>
      <c r="AI336" s="11" t="s">
        <v>238</v>
      </c>
      <c r="AJ336" s="11" t="s">
        <v>239</v>
      </c>
      <c r="AK336" s="11" t="s">
        <v>197</v>
      </c>
      <c r="AL336" s="11" t="s">
        <v>207</v>
      </c>
      <c r="AM336" s="11" t="s">
        <v>208</v>
      </c>
      <c r="AN336" s="14">
        <f t="shared" si="49"/>
        <v>834</v>
      </c>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row>
    <row r="337" spans="34:102" ht="14.25" customHeight="1">
      <c r="AH337" s="11" t="s">
        <v>214</v>
      </c>
      <c r="AI337" s="11" t="s">
        <v>238</v>
      </c>
      <c r="AJ337" s="11" t="s">
        <v>239</v>
      </c>
      <c r="AK337" s="11" t="s">
        <v>197</v>
      </c>
      <c r="AL337" s="11" t="s">
        <v>207</v>
      </c>
      <c r="AM337" s="11" t="s">
        <v>209</v>
      </c>
      <c r="AN337" s="14">
        <f t="shared" si="49"/>
        <v>835</v>
      </c>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row>
    <row r="338" spans="34:102" ht="14.25" customHeight="1">
      <c r="AH338" s="11" t="s">
        <v>214</v>
      </c>
      <c r="AI338" s="11" t="s">
        <v>238</v>
      </c>
      <c r="AJ338" s="11" t="s">
        <v>239</v>
      </c>
      <c r="AK338" s="11" t="s">
        <v>197</v>
      </c>
      <c r="AL338" s="11" t="s">
        <v>210</v>
      </c>
      <c r="AM338" s="11" t="s">
        <v>208</v>
      </c>
      <c r="AN338" s="14">
        <f t="shared" si="49"/>
        <v>836</v>
      </c>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row>
    <row r="339" spans="34:102" ht="14.25" customHeight="1">
      <c r="AH339" s="11" t="s">
        <v>214</v>
      </c>
      <c r="AI339" s="11" t="s">
        <v>238</v>
      </c>
      <c r="AJ339" s="11" t="s">
        <v>239</v>
      </c>
      <c r="AK339" s="11" t="s">
        <v>197</v>
      </c>
      <c r="AL339" s="11" t="s">
        <v>210</v>
      </c>
      <c r="AM339" s="11" t="s">
        <v>211</v>
      </c>
      <c r="AN339" s="14">
        <f t="shared" si="49"/>
        <v>837</v>
      </c>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row>
    <row r="340" spans="34:102" ht="14.25" customHeight="1">
      <c r="AH340" s="11" t="s">
        <v>214</v>
      </c>
      <c r="AI340" s="11" t="s">
        <v>238</v>
      </c>
      <c r="AJ340" s="11" t="s">
        <v>239</v>
      </c>
      <c r="AK340" s="11" t="s">
        <v>197</v>
      </c>
      <c r="AL340" s="11" t="s">
        <v>210</v>
      </c>
      <c r="AM340" s="11" t="s">
        <v>209</v>
      </c>
      <c r="AN340" s="14">
        <f t="shared" si="49"/>
        <v>838</v>
      </c>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row>
    <row r="341" spans="34:102" ht="14.25" customHeight="1">
      <c r="AH341" s="11" t="s">
        <v>214</v>
      </c>
      <c r="AI341" s="11" t="s">
        <v>238</v>
      </c>
      <c r="AJ341" s="11" t="s">
        <v>239</v>
      </c>
      <c r="AK341" s="11" t="s">
        <v>197</v>
      </c>
      <c r="AL341" s="11" t="s">
        <v>212</v>
      </c>
      <c r="AM341" s="11" t="s">
        <v>196</v>
      </c>
      <c r="AN341" s="14">
        <f t="shared" si="49"/>
        <v>839</v>
      </c>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row>
    <row r="342" spans="34:102" ht="14.25" customHeight="1">
      <c r="AH342" s="11" t="s">
        <v>214</v>
      </c>
      <c r="AI342" s="11" t="s">
        <v>238</v>
      </c>
      <c r="AJ342" s="11" t="s">
        <v>239</v>
      </c>
      <c r="AK342" s="11" t="s">
        <v>197</v>
      </c>
      <c r="AL342" s="11" t="s">
        <v>213</v>
      </c>
      <c r="AM342" s="11" t="s">
        <v>196</v>
      </c>
      <c r="AN342" s="14">
        <f t="shared" si="49"/>
        <v>840</v>
      </c>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row>
    <row r="343" spans="34:102" ht="14.25" customHeight="1">
      <c r="AH343" s="11" t="s">
        <v>214</v>
      </c>
      <c r="AI343" s="11" t="s">
        <v>238</v>
      </c>
      <c r="AJ343" s="11" t="s">
        <v>240</v>
      </c>
      <c r="AK343" s="11" t="s">
        <v>197</v>
      </c>
      <c r="AL343" s="11" t="s">
        <v>198</v>
      </c>
      <c r="AM343" s="11" t="s">
        <v>196</v>
      </c>
      <c r="AN343" s="14">
        <f t="shared" si="49"/>
        <v>841</v>
      </c>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row>
    <row r="344" spans="34:102" ht="14.25" customHeight="1">
      <c r="AH344" s="11" t="s">
        <v>214</v>
      </c>
      <c r="AI344" s="11" t="s">
        <v>238</v>
      </c>
      <c r="AJ344" s="11" t="s">
        <v>240</v>
      </c>
      <c r="AK344" s="11" t="s">
        <v>197</v>
      </c>
      <c r="AL344" s="11" t="s">
        <v>199</v>
      </c>
      <c r="AM344" s="11" t="s">
        <v>196</v>
      </c>
      <c r="AN344" s="14">
        <f t="shared" si="49"/>
        <v>842</v>
      </c>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row>
    <row r="345" spans="34:102" ht="14.25" customHeight="1">
      <c r="AH345" s="11" t="s">
        <v>214</v>
      </c>
      <c r="AI345" s="11" t="s">
        <v>238</v>
      </c>
      <c r="AJ345" s="11" t="s">
        <v>240</v>
      </c>
      <c r="AK345" s="11" t="s">
        <v>197</v>
      </c>
      <c r="AL345" s="11" t="s">
        <v>200</v>
      </c>
      <c r="AM345" s="11" t="s">
        <v>196</v>
      </c>
      <c r="AN345" s="14">
        <f t="shared" si="49"/>
        <v>843</v>
      </c>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row>
    <row r="346" spans="34:102" ht="14.25" customHeight="1">
      <c r="AH346" s="11" t="s">
        <v>214</v>
      </c>
      <c r="AI346" s="11" t="s">
        <v>238</v>
      </c>
      <c r="AJ346" s="11" t="s">
        <v>240</v>
      </c>
      <c r="AK346" s="11" t="s">
        <v>197</v>
      </c>
      <c r="AL346" s="11" t="s">
        <v>201</v>
      </c>
      <c r="AM346" s="11" t="s">
        <v>196</v>
      </c>
      <c r="AN346" s="14">
        <f t="shared" si="49"/>
        <v>844</v>
      </c>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row>
    <row r="347" spans="34:102" ht="14.25" customHeight="1">
      <c r="AH347" s="11" t="s">
        <v>214</v>
      </c>
      <c r="AI347" s="11" t="s">
        <v>238</v>
      </c>
      <c r="AJ347" s="11" t="s">
        <v>240</v>
      </c>
      <c r="AK347" s="11" t="s">
        <v>197</v>
      </c>
      <c r="AL347" s="11" t="s">
        <v>202</v>
      </c>
      <c r="AM347" s="11" t="s">
        <v>196</v>
      </c>
      <c r="AN347" s="14">
        <f t="shared" si="49"/>
        <v>845</v>
      </c>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row>
    <row r="348" spans="34:102" ht="14.25" customHeight="1">
      <c r="AH348" s="11" t="s">
        <v>214</v>
      </c>
      <c r="AI348" s="11" t="s">
        <v>238</v>
      </c>
      <c r="AJ348" s="11" t="s">
        <v>240</v>
      </c>
      <c r="AK348" s="11" t="s">
        <v>197</v>
      </c>
      <c r="AL348" s="11" t="s">
        <v>203</v>
      </c>
      <c r="AM348" s="11" t="s">
        <v>196</v>
      </c>
      <c r="AN348" s="14">
        <f t="shared" si="49"/>
        <v>846</v>
      </c>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row>
    <row r="349" spans="34:102" ht="14.25" customHeight="1">
      <c r="AH349" s="11" t="s">
        <v>214</v>
      </c>
      <c r="AI349" s="11" t="s">
        <v>238</v>
      </c>
      <c r="AJ349" s="11" t="s">
        <v>240</v>
      </c>
      <c r="AK349" s="11" t="s">
        <v>197</v>
      </c>
      <c r="AL349" s="11" t="s">
        <v>204</v>
      </c>
      <c r="AM349" s="11" t="s">
        <v>196</v>
      </c>
      <c r="AN349" s="14">
        <f t="shared" si="49"/>
        <v>847</v>
      </c>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row>
    <row r="350" spans="34:102" ht="14.25" customHeight="1">
      <c r="AH350" s="11" t="s">
        <v>214</v>
      </c>
      <c r="AI350" s="11" t="s">
        <v>238</v>
      </c>
      <c r="AJ350" s="11" t="s">
        <v>240</v>
      </c>
      <c r="AK350" s="11" t="s">
        <v>197</v>
      </c>
      <c r="AL350" s="11" t="s">
        <v>205</v>
      </c>
      <c r="AM350" s="11" t="s">
        <v>196</v>
      </c>
      <c r="AN350" s="14">
        <f t="shared" si="49"/>
        <v>848</v>
      </c>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row>
    <row r="351" spans="34:102" ht="14.25" customHeight="1">
      <c r="AH351" s="11" t="s">
        <v>214</v>
      </c>
      <c r="AI351" s="11" t="s">
        <v>238</v>
      </c>
      <c r="AJ351" s="11" t="s">
        <v>240</v>
      </c>
      <c r="AN351" s="14">
        <f t="shared" si="49"/>
        <v>849</v>
      </c>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row>
    <row r="352" spans="34:102" ht="14.25" customHeight="1">
      <c r="AH352" s="11" t="s">
        <v>214</v>
      </c>
      <c r="AI352" s="11" t="s">
        <v>238</v>
      </c>
      <c r="AJ352" s="11" t="s">
        <v>240</v>
      </c>
      <c r="AN352" s="14">
        <f t="shared" si="49"/>
        <v>850</v>
      </c>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row>
    <row r="353" spans="34:102" ht="14.25" customHeight="1">
      <c r="AH353" s="11" t="s">
        <v>214</v>
      </c>
      <c r="AI353" s="11" t="s">
        <v>238</v>
      </c>
      <c r="AJ353" s="11" t="s">
        <v>240</v>
      </c>
      <c r="AN353" s="14">
        <f t="shared" si="49"/>
        <v>851</v>
      </c>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row>
    <row r="354" spans="34:102" ht="14.25" customHeight="1">
      <c r="AH354" s="11" t="s">
        <v>214</v>
      </c>
      <c r="AI354" s="11" t="s">
        <v>238</v>
      </c>
      <c r="AJ354" s="11" t="s">
        <v>240</v>
      </c>
      <c r="AN354" s="14">
        <f t="shared" si="49"/>
        <v>852</v>
      </c>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row>
    <row r="355" spans="34:102" ht="14.25" customHeight="1">
      <c r="AH355" s="11" t="s">
        <v>214</v>
      </c>
      <c r="AI355" s="11" t="s">
        <v>238</v>
      </c>
      <c r="AJ355" s="11" t="s">
        <v>240</v>
      </c>
      <c r="AK355" s="11" t="s">
        <v>197</v>
      </c>
      <c r="AL355" s="11" t="s">
        <v>206</v>
      </c>
      <c r="AM355" s="11" t="s">
        <v>196</v>
      </c>
      <c r="AN355" s="14">
        <f t="shared" si="49"/>
        <v>853</v>
      </c>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row>
    <row r="356" spans="34:102" ht="14.25" customHeight="1">
      <c r="AH356" s="11" t="s">
        <v>214</v>
      </c>
      <c r="AI356" s="11" t="s">
        <v>238</v>
      </c>
      <c r="AJ356" s="11" t="s">
        <v>240</v>
      </c>
      <c r="AK356" s="11" t="s">
        <v>197</v>
      </c>
      <c r="AL356" s="11" t="s">
        <v>207</v>
      </c>
      <c r="AM356" s="11" t="s">
        <v>208</v>
      </c>
      <c r="AN356" s="14">
        <f t="shared" si="49"/>
        <v>854</v>
      </c>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row>
    <row r="357" spans="34:102" ht="14.25" customHeight="1">
      <c r="AH357" s="11" t="s">
        <v>214</v>
      </c>
      <c r="AI357" s="11" t="s">
        <v>238</v>
      </c>
      <c r="AJ357" s="11" t="s">
        <v>240</v>
      </c>
      <c r="AK357" s="11" t="s">
        <v>197</v>
      </c>
      <c r="AL357" s="11" t="s">
        <v>207</v>
      </c>
      <c r="AM357" s="11" t="s">
        <v>209</v>
      </c>
      <c r="AN357" s="14">
        <f t="shared" si="49"/>
        <v>855</v>
      </c>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row>
    <row r="358" spans="34:102" ht="14.25" customHeight="1">
      <c r="AH358" s="11" t="s">
        <v>214</v>
      </c>
      <c r="AI358" s="11" t="s">
        <v>238</v>
      </c>
      <c r="AJ358" s="11" t="s">
        <v>240</v>
      </c>
      <c r="AK358" s="11" t="s">
        <v>197</v>
      </c>
      <c r="AL358" s="11" t="s">
        <v>210</v>
      </c>
      <c r="AM358" s="11" t="s">
        <v>208</v>
      </c>
      <c r="AN358" s="14">
        <f t="shared" si="49"/>
        <v>856</v>
      </c>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row>
    <row r="359" spans="34:102" ht="14.25" customHeight="1">
      <c r="AH359" s="11" t="s">
        <v>214</v>
      </c>
      <c r="AI359" s="11" t="s">
        <v>238</v>
      </c>
      <c r="AJ359" s="11" t="s">
        <v>240</v>
      </c>
      <c r="AK359" s="11" t="s">
        <v>197</v>
      </c>
      <c r="AL359" s="11" t="s">
        <v>210</v>
      </c>
      <c r="AM359" s="11" t="s">
        <v>211</v>
      </c>
      <c r="AN359" s="14">
        <f t="shared" si="49"/>
        <v>857</v>
      </c>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row>
    <row r="360" spans="34:102" ht="14.25" customHeight="1">
      <c r="AH360" s="11" t="s">
        <v>214</v>
      </c>
      <c r="AI360" s="11" t="s">
        <v>238</v>
      </c>
      <c r="AJ360" s="11" t="s">
        <v>240</v>
      </c>
      <c r="AK360" s="11" t="s">
        <v>197</v>
      </c>
      <c r="AL360" s="11" t="s">
        <v>210</v>
      </c>
      <c r="AM360" s="11" t="s">
        <v>209</v>
      </c>
      <c r="AN360" s="14">
        <f t="shared" si="49"/>
        <v>858</v>
      </c>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row>
    <row r="361" spans="34:102" ht="14.25" customHeight="1">
      <c r="AH361" s="11" t="s">
        <v>214</v>
      </c>
      <c r="AI361" s="11" t="s">
        <v>238</v>
      </c>
      <c r="AJ361" s="11" t="s">
        <v>240</v>
      </c>
      <c r="AK361" s="11" t="s">
        <v>197</v>
      </c>
      <c r="AL361" s="11" t="s">
        <v>212</v>
      </c>
      <c r="AM361" s="11" t="s">
        <v>196</v>
      </c>
      <c r="AN361" s="14">
        <f t="shared" si="49"/>
        <v>859</v>
      </c>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row>
    <row r="362" spans="34:102" ht="14.25" customHeight="1">
      <c r="AH362" s="11" t="s">
        <v>214</v>
      </c>
      <c r="AI362" s="11" t="s">
        <v>238</v>
      </c>
      <c r="AJ362" s="11" t="s">
        <v>240</v>
      </c>
      <c r="AK362" s="11" t="s">
        <v>197</v>
      </c>
      <c r="AL362" s="11" t="s">
        <v>213</v>
      </c>
      <c r="AM362" s="11" t="s">
        <v>196</v>
      </c>
      <c r="AN362" s="14">
        <f t="shared" si="49"/>
        <v>860</v>
      </c>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row>
    <row r="363" spans="34:102" ht="14.25" customHeight="1">
      <c r="AH363" s="11" t="s">
        <v>214</v>
      </c>
      <c r="AI363" s="11" t="s">
        <v>238</v>
      </c>
      <c r="AJ363" s="11" t="s">
        <v>241</v>
      </c>
      <c r="AK363" s="11" t="s">
        <v>197</v>
      </c>
      <c r="AL363" s="11" t="s">
        <v>198</v>
      </c>
      <c r="AM363" s="11" t="s">
        <v>196</v>
      </c>
      <c r="AN363" s="14">
        <f t="shared" si="49"/>
        <v>861</v>
      </c>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row>
    <row r="364" spans="34:102" ht="14.25" customHeight="1">
      <c r="AH364" s="11" t="s">
        <v>214</v>
      </c>
      <c r="AI364" s="11" t="s">
        <v>238</v>
      </c>
      <c r="AJ364" s="11" t="s">
        <v>241</v>
      </c>
      <c r="AK364" s="11" t="s">
        <v>197</v>
      </c>
      <c r="AL364" s="11" t="s">
        <v>199</v>
      </c>
      <c r="AM364" s="11" t="s">
        <v>196</v>
      </c>
      <c r="AN364" s="14">
        <f t="shared" si="49"/>
        <v>862</v>
      </c>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row>
    <row r="365" spans="34:102" ht="14.25" customHeight="1">
      <c r="AH365" s="11" t="s">
        <v>214</v>
      </c>
      <c r="AI365" s="11" t="s">
        <v>238</v>
      </c>
      <c r="AJ365" s="11" t="s">
        <v>241</v>
      </c>
      <c r="AK365" s="11" t="s">
        <v>197</v>
      </c>
      <c r="AL365" s="11" t="s">
        <v>200</v>
      </c>
      <c r="AM365" s="11" t="s">
        <v>196</v>
      </c>
      <c r="AN365" s="14">
        <f t="shared" si="49"/>
        <v>863</v>
      </c>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row>
    <row r="366" spans="34:102" ht="14.25" customHeight="1">
      <c r="AH366" s="11" t="s">
        <v>214</v>
      </c>
      <c r="AI366" s="11" t="s">
        <v>238</v>
      </c>
      <c r="AJ366" s="11" t="s">
        <v>241</v>
      </c>
      <c r="AK366" s="11" t="s">
        <v>197</v>
      </c>
      <c r="AL366" s="11" t="s">
        <v>201</v>
      </c>
      <c r="AM366" s="11" t="s">
        <v>196</v>
      </c>
      <c r="AN366" s="14">
        <f t="shared" si="49"/>
        <v>864</v>
      </c>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row>
    <row r="367" spans="34:102" ht="14.25" customHeight="1">
      <c r="AH367" s="11" t="s">
        <v>214</v>
      </c>
      <c r="AI367" s="11" t="s">
        <v>238</v>
      </c>
      <c r="AJ367" s="11" t="s">
        <v>241</v>
      </c>
      <c r="AK367" s="11" t="s">
        <v>197</v>
      </c>
      <c r="AL367" s="11" t="s">
        <v>202</v>
      </c>
      <c r="AM367" s="11" t="s">
        <v>196</v>
      </c>
      <c r="AN367" s="14">
        <f t="shared" si="49"/>
        <v>865</v>
      </c>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row>
    <row r="368" spans="34:102" ht="14.25" customHeight="1">
      <c r="AH368" s="11" t="s">
        <v>214</v>
      </c>
      <c r="AI368" s="11" t="s">
        <v>238</v>
      </c>
      <c r="AJ368" s="11" t="s">
        <v>241</v>
      </c>
      <c r="AK368" s="11" t="s">
        <v>197</v>
      </c>
      <c r="AL368" s="11" t="s">
        <v>203</v>
      </c>
      <c r="AM368" s="11" t="s">
        <v>196</v>
      </c>
      <c r="AN368" s="14">
        <f t="shared" si="49"/>
        <v>866</v>
      </c>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row>
    <row r="369" spans="34:102" ht="14.25" customHeight="1">
      <c r="AH369" s="11" t="s">
        <v>214</v>
      </c>
      <c r="AI369" s="11" t="s">
        <v>238</v>
      </c>
      <c r="AJ369" s="11" t="s">
        <v>241</v>
      </c>
      <c r="AK369" s="11" t="s">
        <v>197</v>
      </c>
      <c r="AL369" s="11" t="s">
        <v>204</v>
      </c>
      <c r="AM369" s="11" t="s">
        <v>196</v>
      </c>
      <c r="AN369" s="14">
        <f t="shared" si="49"/>
        <v>867</v>
      </c>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row>
    <row r="370" spans="34:102" ht="14.25" customHeight="1">
      <c r="AH370" s="11" t="s">
        <v>214</v>
      </c>
      <c r="AI370" s="11" t="s">
        <v>238</v>
      </c>
      <c r="AJ370" s="11" t="s">
        <v>241</v>
      </c>
      <c r="AK370" s="11" t="s">
        <v>197</v>
      </c>
      <c r="AL370" s="11" t="s">
        <v>205</v>
      </c>
      <c r="AM370" s="11" t="s">
        <v>196</v>
      </c>
      <c r="AN370" s="14">
        <f t="shared" si="49"/>
        <v>868</v>
      </c>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row>
    <row r="371" spans="34:102" ht="14.25" customHeight="1">
      <c r="AH371" s="11" t="s">
        <v>214</v>
      </c>
      <c r="AI371" s="11" t="s">
        <v>238</v>
      </c>
      <c r="AJ371" s="11" t="s">
        <v>241</v>
      </c>
      <c r="AN371" s="14">
        <f t="shared" si="49"/>
        <v>869</v>
      </c>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row>
    <row r="372" spans="34:102" ht="14.25" customHeight="1">
      <c r="AH372" s="11" t="s">
        <v>214</v>
      </c>
      <c r="AI372" s="11" t="s">
        <v>238</v>
      </c>
      <c r="AJ372" s="11" t="s">
        <v>241</v>
      </c>
      <c r="AN372" s="14">
        <f t="shared" si="49"/>
        <v>870</v>
      </c>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row>
    <row r="373" spans="34:102" ht="14.25" customHeight="1">
      <c r="AH373" s="11" t="s">
        <v>214</v>
      </c>
      <c r="AI373" s="11" t="s">
        <v>238</v>
      </c>
      <c r="AJ373" s="11" t="s">
        <v>241</v>
      </c>
      <c r="AN373" s="14">
        <f t="shared" si="49"/>
        <v>871</v>
      </c>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row>
    <row r="374" spans="34:102" ht="14.25" customHeight="1">
      <c r="AH374" s="11" t="s">
        <v>214</v>
      </c>
      <c r="AI374" s="11" t="s">
        <v>238</v>
      </c>
      <c r="AJ374" s="11" t="s">
        <v>241</v>
      </c>
      <c r="AN374" s="14">
        <f t="shared" si="49"/>
        <v>872</v>
      </c>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row>
    <row r="375" spans="34:102" ht="14.25" customHeight="1">
      <c r="AH375" s="11" t="s">
        <v>214</v>
      </c>
      <c r="AI375" s="11" t="s">
        <v>238</v>
      </c>
      <c r="AJ375" s="11" t="s">
        <v>241</v>
      </c>
      <c r="AK375" s="11" t="s">
        <v>197</v>
      </c>
      <c r="AL375" s="11" t="s">
        <v>206</v>
      </c>
      <c r="AM375" s="11" t="s">
        <v>196</v>
      </c>
      <c r="AN375" s="14">
        <f t="shared" si="49"/>
        <v>873</v>
      </c>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row>
    <row r="376" spans="34:102" ht="14.25" customHeight="1">
      <c r="AH376" s="11" t="s">
        <v>214</v>
      </c>
      <c r="AI376" s="11" t="s">
        <v>238</v>
      </c>
      <c r="AJ376" s="11" t="s">
        <v>241</v>
      </c>
      <c r="AK376" s="11" t="s">
        <v>197</v>
      </c>
      <c r="AL376" s="11" t="s">
        <v>207</v>
      </c>
      <c r="AM376" s="11" t="s">
        <v>208</v>
      </c>
      <c r="AN376" s="14">
        <f t="shared" si="49"/>
        <v>874</v>
      </c>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row>
    <row r="377" spans="34:102" ht="14.25" customHeight="1">
      <c r="AH377" s="11" t="s">
        <v>214</v>
      </c>
      <c r="AI377" s="11" t="s">
        <v>238</v>
      </c>
      <c r="AJ377" s="11" t="s">
        <v>241</v>
      </c>
      <c r="AK377" s="11" t="s">
        <v>197</v>
      </c>
      <c r="AL377" s="11" t="s">
        <v>207</v>
      </c>
      <c r="AM377" s="11" t="s">
        <v>209</v>
      </c>
      <c r="AN377" s="14">
        <f t="shared" si="49"/>
        <v>875</v>
      </c>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row>
    <row r="378" spans="34:102" ht="14.25" customHeight="1">
      <c r="AH378" s="11" t="s">
        <v>214</v>
      </c>
      <c r="AI378" s="11" t="s">
        <v>238</v>
      </c>
      <c r="AJ378" s="11" t="s">
        <v>241</v>
      </c>
      <c r="AK378" s="11" t="s">
        <v>197</v>
      </c>
      <c r="AL378" s="11" t="s">
        <v>210</v>
      </c>
      <c r="AM378" s="11" t="s">
        <v>208</v>
      </c>
      <c r="AN378" s="14">
        <f t="shared" si="49"/>
        <v>876</v>
      </c>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row>
    <row r="379" spans="34:102" ht="14.25" customHeight="1">
      <c r="AH379" s="11" t="s">
        <v>214</v>
      </c>
      <c r="AI379" s="11" t="s">
        <v>238</v>
      </c>
      <c r="AJ379" s="11" t="s">
        <v>241</v>
      </c>
      <c r="AK379" s="11" t="s">
        <v>197</v>
      </c>
      <c r="AL379" s="11" t="s">
        <v>210</v>
      </c>
      <c r="AM379" s="11" t="s">
        <v>211</v>
      </c>
      <c r="AN379" s="14">
        <f t="shared" si="49"/>
        <v>877</v>
      </c>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row>
    <row r="380" spans="34:102" ht="14.25" customHeight="1">
      <c r="AH380" s="11" t="s">
        <v>214</v>
      </c>
      <c r="AI380" s="11" t="s">
        <v>238</v>
      </c>
      <c r="AJ380" s="11" t="s">
        <v>241</v>
      </c>
      <c r="AK380" s="11" t="s">
        <v>197</v>
      </c>
      <c r="AL380" s="11" t="s">
        <v>210</v>
      </c>
      <c r="AM380" s="11" t="s">
        <v>209</v>
      </c>
      <c r="AN380" s="14">
        <f t="shared" si="49"/>
        <v>878</v>
      </c>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row>
    <row r="381" spans="34:102" ht="14.25" customHeight="1">
      <c r="AH381" s="11" t="s">
        <v>214</v>
      </c>
      <c r="AI381" s="11" t="s">
        <v>238</v>
      </c>
      <c r="AJ381" s="11" t="s">
        <v>241</v>
      </c>
      <c r="AK381" s="11" t="s">
        <v>197</v>
      </c>
      <c r="AL381" s="11" t="s">
        <v>212</v>
      </c>
      <c r="AM381" s="11" t="s">
        <v>196</v>
      </c>
      <c r="AN381" s="14">
        <f t="shared" si="49"/>
        <v>879</v>
      </c>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row>
    <row r="382" spans="34:102" ht="14.25" customHeight="1">
      <c r="AH382" s="11" t="s">
        <v>214</v>
      </c>
      <c r="AI382" s="11" t="s">
        <v>238</v>
      </c>
      <c r="AJ382" s="11" t="s">
        <v>241</v>
      </c>
      <c r="AK382" s="11" t="s">
        <v>197</v>
      </c>
      <c r="AL382" s="11" t="s">
        <v>213</v>
      </c>
      <c r="AM382" s="11" t="s">
        <v>196</v>
      </c>
      <c r="AN382" s="14">
        <f t="shared" si="49"/>
        <v>880</v>
      </c>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row>
    <row r="383" spans="34:102" ht="14.25" customHeight="1">
      <c r="AH383" s="11" t="s">
        <v>214</v>
      </c>
      <c r="AI383" s="11" t="s">
        <v>238</v>
      </c>
      <c r="AJ383" s="11" t="s">
        <v>242</v>
      </c>
      <c r="AK383" s="11" t="s">
        <v>197</v>
      </c>
      <c r="AL383" s="11" t="s">
        <v>198</v>
      </c>
      <c r="AM383" s="11" t="s">
        <v>196</v>
      </c>
      <c r="AN383" s="14">
        <f t="shared" si="49"/>
        <v>881</v>
      </c>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row>
    <row r="384" spans="34:102" ht="14.25" customHeight="1">
      <c r="AH384" s="11" t="s">
        <v>214</v>
      </c>
      <c r="AI384" s="11" t="s">
        <v>238</v>
      </c>
      <c r="AJ384" s="11" t="s">
        <v>242</v>
      </c>
      <c r="AK384" s="11" t="s">
        <v>197</v>
      </c>
      <c r="AL384" s="11" t="s">
        <v>199</v>
      </c>
      <c r="AM384" s="11" t="s">
        <v>196</v>
      </c>
      <c r="AN384" s="14">
        <f t="shared" si="49"/>
        <v>882</v>
      </c>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row>
    <row r="385" spans="34:102" ht="14.25" customHeight="1">
      <c r="AH385" s="11" t="s">
        <v>214</v>
      </c>
      <c r="AI385" s="11" t="s">
        <v>238</v>
      </c>
      <c r="AJ385" s="11" t="s">
        <v>242</v>
      </c>
      <c r="AK385" s="11" t="s">
        <v>197</v>
      </c>
      <c r="AL385" s="11" t="s">
        <v>200</v>
      </c>
      <c r="AM385" s="11" t="s">
        <v>196</v>
      </c>
      <c r="AN385" s="14">
        <f t="shared" si="49"/>
        <v>883</v>
      </c>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row>
    <row r="386" spans="34:102" ht="14.25" customHeight="1">
      <c r="AH386" s="11" t="s">
        <v>214</v>
      </c>
      <c r="AI386" s="11" t="s">
        <v>238</v>
      </c>
      <c r="AJ386" s="11" t="s">
        <v>242</v>
      </c>
      <c r="AK386" s="11" t="s">
        <v>197</v>
      </c>
      <c r="AL386" s="11" t="s">
        <v>201</v>
      </c>
      <c r="AM386" s="11" t="s">
        <v>196</v>
      </c>
      <c r="AN386" s="14">
        <f t="shared" si="49"/>
        <v>884</v>
      </c>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row>
    <row r="387" spans="34:102" ht="14.25" customHeight="1">
      <c r="AH387" s="11" t="s">
        <v>214</v>
      </c>
      <c r="AI387" s="11" t="s">
        <v>238</v>
      </c>
      <c r="AJ387" s="11" t="s">
        <v>242</v>
      </c>
      <c r="AK387" s="11" t="s">
        <v>197</v>
      </c>
      <c r="AL387" s="11" t="s">
        <v>202</v>
      </c>
      <c r="AM387" s="11" t="s">
        <v>196</v>
      </c>
      <c r="AN387" s="14">
        <f t="shared" si="49"/>
        <v>885</v>
      </c>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row>
    <row r="388" spans="34:102" ht="14.25" customHeight="1">
      <c r="AH388" s="11" t="s">
        <v>214</v>
      </c>
      <c r="AI388" s="11" t="s">
        <v>238</v>
      </c>
      <c r="AJ388" s="11" t="s">
        <v>242</v>
      </c>
      <c r="AK388" s="11" t="s">
        <v>197</v>
      </c>
      <c r="AL388" s="11" t="s">
        <v>203</v>
      </c>
      <c r="AM388" s="11" t="s">
        <v>196</v>
      </c>
      <c r="AN388" s="14">
        <f t="shared" ref="AN388:AN422" si="50">AN387+1</f>
        <v>886</v>
      </c>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row>
    <row r="389" spans="34:102" ht="14.25" customHeight="1">
      <c r="AH389" s="11" t="s">
        <v>214</v>
      </c>
      <c r="AI389" s="11" t="s">
        <v>238</v>
      </c>
      <c r="AJ389" s="11" t="s">
        <v>242</v>
      </c>
      <c r="AK389" s="11" t="s">
        <v>197</v>
      </c>
      <c r="AL389" s="11" t="s">
        <v>204</v>
      </c>
      <c r="AM389" s="11" t="s">
        <v>196</v>
      </c>
      <c r="AN389" s="14">
        <f t="shared" si="50"/>
        <v>887</v>
      </c>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row>
    <row r="390" spans="34:102" ht="14.25" customHeight="1">
      <c r="AH390" s="11" t="s">
        <v>214</v>
      </c>
      <c r="AI390" s="11" t="s">
        <v>238</v>
      </c>
      <c r="AJ390" s="11" t="s">
        <v>242</v>
      </c>
      <c r="AK390" s="11" t="s">
        <v>197</v>
      </c>
      <c r="AL390" s="11" t="s">
        <v>205</v>
      </c>
      <c r="AM390" s="11" t="s">
        <v>196</v>
      </c>
      <c r="AN390" s="14">
        <f t="shared" si="50"/>
        <v>888</v>
      </c>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row>
    <row r="391" spans="34:102" ht="14.25" customHeight="1">
      <c r="AH391" s="11" t="s">
        <v>214</v>
      </c>
      <c r="AI391" s="11" t="s">
        <v>238</v>
      </c>
      <c r="AJ391" s="11" t="s">
        <v>242</v>
      </c>
      <c r="AN391" s="14">
        <f t="shared" si="50"/>
        <v>889</v>
      </c>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row>
    <row r="392" spans="34:102" ht="14.25" customHeight="1">
      <c r="AH392" s="11" t="s">
        <v>214</v>
      </c>
      <c r="AI392" s="11" t="s">
        <v>238</v>
      </c>
      <c r="AJ392" s="11" t="s">
        <v>242</v>
      </c>
      <c r="AN392" s="14">
        <f t="shared" si="50"/>
        <v>890</v>
      </c>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row>
    <row r="393" spans="34:102" ht="14.25" customHeight="1">
      <c r="AH393" s="11" t="s">
        <v>214</v>
      </c>
      <c r="AI393" s="11" t="s">
        <v>238</v>
      </c>
      <c r="AJ393" s="11" t="s">
        <v>242</v>
      </c>
      <c r="AN393" s="14">
        <f t="shared" si="50"/>
        <v>891</v>
      </c>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row>
    <row r="394" spans="34:102" ht="14.25" customHeight="1">
      <c r="AH394" s="11" t="s">
        <v>214</v>
      </c>
      <c r="AI394" s="11" t="s">
        <v>238</v>
      </c>
      <c r="AJ394" s="11" t="s">
        <v>242</v>
      </c>
      <c r="AN394" s="14">
        <f t="shared" si="50"/>
        <v>892</v>
      </c>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row>
    <row r="395" spans="34:102" ht="14.25" customHeight="1">
      <c r="AH395" s="11" t="s">
        <v>214</v>
      </c>
      <c r="AI395" s="11" t="s">
        <v>238</v>
      </c>
      <c r="AJ395" s="11" t="s">
        <v>242</v>
      </c>
      <c r="AK395" s="11" t="s">
        <v>197</v>
      </c>
      <c r="AL395" s="11" t="s">
        <v>206</v>
      </c>
      <c r="AM395" s="11" t="s">
        <v>196</v>
      </c>
      <c r="AN395" s="14">
        <f t="shared" si="50"/>
        <v>893</v>
      </c>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row>
    <row r="396" spans="34:102" ht="14.25" customHeight="1">
      <c r="AH396" s="11" t="s">
        <v>214</v>
      </c>
      <c r="AI396" s="11" t="s">
        <v>238</v>
      </c>
      <c r="AJ396" s="11" t="s">
        <v>242</v>
      </c>
      <c r="AK396" s="11" t="s">
        <v>197</v>
      </c>
      <c r="AL396" s="11" t="s">
        <v>207</v>
      </c>
      <c r="AM396" s="11" t="s">
        <v>208</v>
      </c>
      <c r="AN396" s="14">
        <f t="shared" si="50"/>
        <v>894</v>
      </c>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row>
    <row r="397" spans="34:102" ht="14.25" customHeight="1">
      <c r="AH397" s="11" t="s">
        <v>214</v>
      </c>
      <c r="AI397" s="11" t="s">
        <v>238</v>
      </c>
      <c r="AJ397" s="11" t="s">
        <v>242</v>
      </c>
      <c r="AK397" s="11" t="s">
        <v>197</v>
      </c>
      <c r="AL397" s="11" t="s">
        <v>207</v>
      </c>
      <c r="AM397" s="11" t="s">
        <v>209</v>
      </c>
      <c r="AN397" s="14">
        <f t="shared" si="50"/>
        <v>895</v>
      </c>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row>
    <row r="398" spans="34:102" ht="14.25" customHeight="1">
      <c r="AH398" s="11" t="s">
        <v>214</v>
      </c>
      <c r="AI398" s="11" t="s">
        <v>238</v>
      </c>
      <c r="AJ398" s="11" t="s">
        <v>242</v>
      </c>
      <c r="AK398" s="11" t="s">
        <v>197</v>
      </c>
      <c r="AL398" s="11" t="s">
        <v>210</v>
      </c>
      <c r="AM398" s="11" t="s">
        <v>208</v>
      </c>
      <c r="AN398" s="14">
        <f t="shared" si="50"/>
        <v>896</v>
      </c>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row>
    <row r="399" spans="34:102" ht="14.25" customHeight="1">
      <c r="AH399" s="11" t="s">
        <v>214</v>
      </c>
      <c r="AI399" s="11" t="s">
        <v>238</v>
      </c>
      <c r="AJ399" s="11" t="s">
        <v>242</v>
      </c>
      <c r="AK399" s="11" t="s">
        <v>197</v>
      </c>
      <c r="AL399" s="11" t="s">
        <v>210</v>
      </c>
      <c r="AM399" s="11" t="s">
        <v>211</v>
      </c>
      <c r="AN399" s="14">
        <f t="shared" si="50"/>
        <v>897</v>
      </c>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row>
    <row r="400" spans="34:102" ht="14.25" customHeight="1">
      <c r="AH400" s="11" t="s">
        <v>214</v>
      </c>
      <c r="AI400" s="11" t="s">
        <v>238</v>
      </c>
      <c r="AJ400" s="11" t="s">
        <v>242</v>
      </c>
      <c r="AK400" s="11" t="s">
        <v>197</v>
      </c>
      <c r="AL400" s="11" t="s">
        <v>210</v>
      </c>
      <c r="AM400" s="11" t="s">
        <v>209</v>
      </c>
      <c r="AN400" s="14">
        <f t="shared" si="50"/>
        <v>898</v>
      </c>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row>
    <row r="401" spans="34:102" ht="14.25" customHeight="1">
      <c r="AH401" s="11" t="s">
        <v>214</v>
      </c>
      <c r="AI401" s="11" t="s">
        <v>238</v>
      </c>
      <c r="AJ401" s="11" t="s">
        <v>242</v>
      </c>
      <c r="AK401" s="11" t="s">
        <v>197</v>
      </c>
      <c r="AL401" s="11" t="s">
        <v>212</v>
      </c>
      <c r="AM401" s="11" t="s">
        <v>196</v>
      </c>
      <c r="AN401" s="14">
        <f t="shared" si="50"/>
        <v>899</v>
      </c>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row>
    <row r="402" spans="34:102" ht="14.25" customHeight="1">
      <c r="AH402" s="11" t="s">
        <v>214</v>
      </c>
      <c r="AI402" s="11" t="s">
        <v>238</v>
      </c>
      <c r="AJ402" s="11" t="s">
        <v>242</v>
      </c>
      <c r="AK402" s="11" t="s">
        <v>197</v>
      </c>
      <c r="AL402" s="11" t="s">
        <v>213</v>
      </c>
      <c r="AM402" s="11" t="s">
        <v>196</v>
      </c>
      <c r="AN402" s="14">
        <f t="shared" si="50"/>
        <v>900</v>
      </c>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row>
    <row r="403" spans="34:102" ht="14.25" customHeight="1">
      <c r="AH403" s="11" t="s">
        <v>214</v>
      </c>
      <c r="AI403" s="11" t="s">
        <v>238</v>
      </c>
      <c r="AJ403" s="11" t="s">
        <v>228</v>
      </c>
      <c r="AK403" s="11" t="s">
        <v>197</v>
      </c>
      <c r="AL403" s="11" t="s">
        <v>198</v>
      </c>
      <c r="AM403" s="11" t="s">
        <v>196</v>
      </c>
      <c r="AN403" s="14">
        <f t="shared" si="50"/>
        <v>901</v>
      </c>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row>
    <row r="404" spans="34:102" ht="14.25" customHeight="1">
      <c r="AH404" s="11" t="s">
        <v>214</v>
      </c>
      <c r="AI404" s="11" t="s">
        <v>238</v>
      </c>
      <c r="AJ404" s="11" t="s">
        <v>228</v>
      </c>
      <c r="AK404" s="11" t="s">
        <v>197</v>
      </c>
      <c r="AL404" s="11" t="s">
        <v>199</v>
      </c>
      <c r="AM404" s="11" t="s">
        <v>196</v>
      </c>
      <c r="AN404" s="14">
        <f t="shared" si="50"/>
        <v>902</v>
      </c>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row>
    <row r="405" spans="34:102" ht="14.25" customHeight="1">
      <c r="AH405" s="11" t="s">
        <v>214</v>
      </c>
      <c r="AI405" s="11" t="s">
        <v>238</v>
      </c>
      <c r="AJ405" s="11" t="s">
        <v>228</v>
      </c>
      <c r="AK405" s="11" t="s">
        <v>197</v>
      </c>
      <c r="AL405" s="11" t="s">
        <v>200</v>
      </c>
      <c r="AM405" s="11" t="s">
        <v>196</v>
      </c>
      <c r="AN405" s="14">
        <f t="shared" si="50"/>
        <v>903</v>
      </c>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row>
    <row r="406" spans="34:102" ht="14.25" customHeight="1">
      <c r="AH406" s="11" t="s">
        <v>214</v>
      </c>
      <c r="AI406" s="11" t="s">
        <v>238</v>
      </c>
      <c r="AJ406" s="11" t="s">
        <v>228</v>
      </c>
      <c r="AK406" s="11" t="s">
        <v>197</v>
      </c>
      <c r="AL406" s="11" t="s">
        <v>201</v>
      </c>
      <c r="AM406" s="11" t="s">
        <v>196</v>
      </c>
      <c r="AN406" s="14">
        <f t="shared" si="50"/>
        <v>904</v>
      </c>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row>
    <row r="407" spans="34:102" ht="14.25" customHeight="1">
      <c r="AH407" s="11" t="s">
        <v>214</v>
      </c>
      <c r="AI407" s="11" t="s">
        <v>238</v>
      </c>
      <c r="AJ407" s="11" t="s">
        <v>228</v>
      </c>
      <c r="AK407" s="11" t="s">
        <v>197</v>
      </c>
      <c r="AL407" s="11" t="s">
        <v>202</v>
      </c>
      <c r="AM407" s="11" t="s">
        <v>196</v>
      </c>
      <c r="AN407" s="14">
        <f t="shared" si="50"/>
        <v>905</v>
      </c>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row>
    <row r="408" spans="34:102" ht="14.25" customHeight="1">
      <c r="AH408" s="11" t="s">
        <v>214</v>
      </c>
      <c r="AI408" s="11" t="s">
        <v>238</v>
      </c>
      <c r="AJ408" s="11" t="s">
        <v>228</v>
      </c>
      <c r="AK408" s="11" t="s">
        <v>197</v>
      </c>
      <c r="AL408" s="11" t="s">
        <v>203</v>
      </c>
      <c r="AM408" s="11" t="s">
        <v>196</v>
      </c>
      <c r="AN408" s="14">
        <f t="shared" si="50"/>
        <v>906</v>
      </c>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row>
    <row r="409" spans="34:102" ht="14.25" customHeight="1">
      <c r="AH409" s="11" t="s">
        <v>214</v>
      </c>
      <c r="AI409" s="11" t="s">
        <v>238</v>
      </c>
      <c r="AJ409" s="11" t="s">
        <v>228</v>
      </c>
      <c r="AK409" s="11" t="s">
        <v>197</v>
      </c>
      <c r="AL409" s="11" t="s">
        <v>204</v>
      </c>
      <c r="AM409" s="11" t="s">
        <v>196</v>
      </c>
      <c r="AN409" s="14">
        <f t="shared" si="50"/>
        <v>907</v>
      </c>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row>
    <row r="410" spans="34:102" ht="14.25" customHeight="1">
      <c r="AH410" s="11" t="s">
        <v>214</v>
      </c>
      <c r="AI410" s="11" t="s">
        <v>238</v>
      </c>
      <c r="AJ410" s="11" t="s">
        <v>228</v>
      </c>
      <c r="AK410" s="11" t="s">
        <v>197</v>
      </c>
      <c r="AL410" s="11" t="s">
        <v>205</v>
      </c>
      <c r="AM410" s="11" t="s">
        <v>196</v>
      </c>
      <c r="AN410" s="14">
        <f t="shared" si="50"/>
        <v>908</v>
      </c>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row>
    <row r="411" spans="34:102" ht="14.25" customHeight="1">
      <c r="AH411" s="11" t="s">
        <v>214</v>
      </c>
      <c r="AI411" s="11" t="s">
        <v>238</v>
      </c>
      <c r="AJ411" s="11" t="s">
        <v>228</v>
      </c>
      <c r="AN411" s="14">
        <f t="shared" si="50"/>
        <v>909</v>
      </c>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row>
    <row r="412" spans="34:102" ht="14.25" customHeight="1">
      <c r="AH412" s="11" t="s">
        <v>214</v>
      </c>
      <c r="AI412" s="11" t="s">
        <v>238</v>
      </c>
      <c r="AJ412" s="11" t="s">
        <v>228</v>
      </c>
      <c r="AN412" s="14">
        <f t="shared" si="50"/>
        <v>910</v>
      </c>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row>
    <row r="413" spans="34:102" ht="14.25" customHeight="1">
      <c r="AH413" s="11" t="s">
        <v>214</v>
      </c>
      <c r="AI413" s="11" t="s">
        <v>238</v>
      </c>
      <c r="AJ413" s="11" t="s">
        <v>228</v>
      </c>
      <c r="AN413" s="14">
        <f t="shared" si="50"/>
        <v>911</v>
      </c>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row>
    <row r="414" spans="34:102" ht="14.25" customHeight="1">
      <c r="AH414" s="11" t="s">
        <v>214</v>
      </c>
      <c r="AI414" s="11" t="s">
        <v>238</v>
      </c>
      <c r="AJ414" s="11" t="s">
        <v>228</v>
      </c>
      <c r="AN414" s="14">
        <f t="shared" si="50"/>
        <v>912</v>
      </c>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row>
    <row r="415" spans="34:102" ht="14.25" customHeight="1">
      <c r="AH415" s="11" t="s">
        <v>214</v>
      </c>
      <c r="AI415" s="11" t="s">
        <v>238</v>
      </c>
      <c r="AJ415" s="11" t="s">
        <v>228</v>
      </c>
      <c r="AK415" s="11" t="s">
        <v>197</v>
      </c>
      <c r="AL415" s="11" t="s">
        <v>206</v>
      </c>
      <c r="AM415" s="11" t="s">
        <v>196</v>
      </c>
      <c r="AN415" s="14">
        <f t="shared" si="50"/>
        <v>913</v>
      </c>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row>
    <row r="416" spans="34:102" ht="14.25" customHeight="1">
      <c r="AH416" s="11" t="s">
        <v>214</v>
      </c>
      <c r="AI416" s="11" t="s">
        <v>238</v>
      </c>
      <c r="AJ416" s="11" t="s">
        <v>228</v>
      </c>
      <c r="AK416" s="11" t="s">
        <v>197</v>
      </c>
      <c r="AL416" s="11" t="s">
        <v>207</v>
      </c>
      <c r="AM416" s="11" t="s">
        <v>208</v>
      </c>
      <c r="AN416" s="14">
        <f t="shared" si="50"/>
        <v>914</v>
      </c>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row>
    <row r="417" spans="34:102" ht="14.25" customHeight="1">
      <c r="AH417" s="11" t="s">
        <v>214</v>
      </c>
      <c r="AI417" s="11" t="s">
        <v>238</v>
      </c>
      <c r="AJ417" s="11" t="s">
        <v>228</v>
      </c>
      <c r="AK417" s="11" t="s">
        <v>197</v>
      </c>
      <c r="AL417" s="11" t="s">
        <v>207</v>
      </c>
      <c r="AM417" s="11" t="s">
        <v>209</v>
      </c>
      <c r="AN417" s="14">
        <f t="shared" si="50"/>
        <v>915</v>
      </c>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row>
    <row r="418" spans="34:102" ht="14.25" customHeight="1">
      <c r="AH418" s="11" t="s">
        <v>214</v>
      </c>
      <c r="AI418" s="11" t="s">
        <v>238</v>
      </c>
      <c r="AJ418" s="11" t="s">
        <v>228</v>
      </c>
      <c r="AK418" s="11" t="s">
        <v>197</v>
      </c>
      <c r="AL418" s="11" t="s">
        <v>210</v>
      </c>
      <c r="AM418" s="11" t="s">
        <v>208</v>
      </c>
      <c r="AN418" s="14">
        <f t="shared" si="50"/>
        <v>916</v>
      </c>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row>
    <row r="419" spans="34:102" ht="14.25" customHeight="1">
      <c r="AH419" s="11" t="s">
        <v>214</v>
      </c>
      <c r="AI419" s="11" t="s">
        <v>238</v>
      </c>
      <c r="AJ419" s="11" t="s">
        <v>228</v>
      </c>
      <c r="AK419" s="11" t="s">
        <v>197</v>
      </c>
      <c r="AL419" s="11" t="s">
        <v>210</v>
      </c>
      <c r="AM419" s="11" t="s">
        <v>211</v>
      </c>
      <c r="AN419" s="14">
        <f t="shared" si="50"/>
        <v>917</v>
      </c>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row>
    <row r="420" spans="34:102" ht="14.25" customHeight="1">
      <c r="AH420" s="11" t="s">
        <v>214</v>
      </c>
      <c r="AI420" s="11" t="s">
        <v>238</v>
      </c>
      <c r="AJ420" s="11" t="s">
        <v>228</v>
      </c>
      <c r="AK420" s="11" t="s">
        <v>197</v>
      </c>
      <c r="AL420" s="11" t="s">
        <v>210</v>
      </c>
      <c r="AM420" s="11" t="s">
        <v>209</v>
      </c>
      <c r="AN420" s="14">
        <f t="shared" si="50"/>
        <v>918</v>
      </c>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row>
    <row r="421" spans="34:102" ht="14.25" customHeight="1">
      <c r="AH421" s="11" t="s">
        <v>214</v>
      </c>
      <c r="AI421" s="11" t="s">
        <v>238</v>
      </c>
      <c r="AJ421" s="11" t="s">
        <v>228</v>
      </c>
      <c r="AK421" s="11" t="s">
        <v>197</v>
      </c>
      <c r="AL421" s="11" t="s">
        <v>212</v>
      </c>
      <c r="AM421" s="11" t="s">
        <v>196</v>
      </c>
      <c r="AN421" s="14">
        <f t="shared" si="50"/>
        <v>919</v>
      </c>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row>
    <row r="422" spans="34:102" ht="14.25" customHeight="1">
      <c r="AH422" s="11" t="s">
        <v>214</v>
      </c>
      <c r="AI422" s="11" t="s">
        <v>238</v>
      </c>
      <c r="AJ422" s="11" t="s">
        <v>228</v>
      </c>
      <c r="AK422" s="11" t="s">
        <v>197</v>
      </c>
      <c r="AL422" s="11" t="s">
        <v>213</v>
      </c>
      <c r="AM422" s="11" t="s">
        <v>196</v>
      </c>
      <c r="AN422" s="14">
        <f t="shared" si="50"/>
        <v>920</v>
      </c>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row>
    <row r="423" spans="34:102" ht="14.25" customHeight="1">
      <c r="AN423" s="1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row>
    <row r="424" spans="34:102" ht="14.25" customHeight="1">
      <c r="AN424" s="1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row>
    <row r="425" spans="34:102" ht="14.25" customHeight="1">
      <c r="AN425" s="1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row>
    <row r="426" spans="34:102" ht="14.25" customHeight="1">
      <c r="AN426" s="1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row>
    <row r="427" spans="34:102" ht="14.25" customHeight="1">
      <c r="AN427" s="1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row>
    <row r="428" spans="34:102" ht="14.25" customHeight="1">
      <c r="AN428" s="1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row>
    <row r="429" spans="34:102" ht="14.25" customHeight="1">
      <c r="AN429" s="1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row>
    <row r="430" spans="34:102" ht="14.25" customHeight="1">
      <c r="AN430" s="1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row>
    <row r="431" spans="34:102" ht="14.25" customHeight="1">
      <c r="AN431" s="1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row>
    <row r="432" spans="34:102" ht="14.25" customHeight="1">
      <c r="AN432" s="1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row>
    <row r="433" spans="40:102" ht="14.25" customHeight="1">
      <c r="AN433" s="1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row>
    <row r="434" spans="40:102" ht="14.25" customHeight="1">
      <c r="AN434" s="1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row>
    <row r="435" spans="40:102" ht="14.25" customHeight="1">
      <c r="AN435" s="1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row>
    <row r="436" spans="40:102" ht="14.25" customHeight="1">
      <c r="AN436" s="1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row>
    <row r="437" spans="40:102" ht="14.25" customHeight="1">
      <c r="AN437" s="1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row>
    <row r="438" spans="40:102" ht="14.25" customHeight="1">
      <c r="AN438" s="1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row>
    <row r="439" spans="40:102" ht="14.25" customHeight="1">
      <c r="AN439" s="1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row>
    <row r="440" spans="40:102" ht="14.25" customHeight="1">
      <c r="AN440" s="1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row>
    <row r="441" spans="40:102" ht="14.25" customHeight="1">
      <c r="AN441" s="1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row>
    <row r="442" spans="40:102" ht="14.25" customHeight="1">
      <c r="AN442" s="1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row>
    <row r="443" spans="40:102" ht="14.25" customHeight="1">
      <c r="AN443" s="1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row>
    <row r="444" spans="40:102" ht="14.25" customHeight="1">
      <c r="AN444" s="1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row>
    <row r="445" spans="40:102" ht="14.25" customHeight="1">
      <c r="AN445" s="1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row>
    <row r="446" spans="40:102" ht="14.25" customHeight="1">
      <c r="AN446" s="1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row>
    <row r="447" spans="40:102" ht="14.25" customHeight="1">
      <c r="AN447" s="1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row>
    <row r="448" spans="40:102" ht="14.25" customHeight="1">
      <c r="AN448" s="1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row>
    <row r="449" spans="40:102" ht="14.25" customHeight="1">
      <c r="AN449" s="1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row>
    <row r="450" spans="40:102" ht="14.25" customHeight="1">
      <c r="AN450" s="1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row>
    <row r="451" spans="40:102" ht="14.25" customHeight="1">
      <c r="AN451" s="1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row>
    <row r="452" spans="40:102" ht="14.25" customHeight="1">
      <c r="AN452" s="1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row>
    <row r="453" spans="40:102" ht="14.25" customHeight="1">
      <c r="AN453" s="1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row>
    <row r="454" spans="40:102" ht="14.25" customHeight="1">
      <c r="AN454" s="1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row>
    <row r="455" spans="40:102" ht="14.25" customHeight="1">
      <c r="AN455" s="1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row>
    <row r="456" spans="40:102" ht="14.25" customHeight="1">
      <c r="AN456" s="1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row>
    <row r="457" spans="40:102" ht="14.25" customHeight="1">
      <c r="AN457" s="1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row>
    <row r="458" spans="40:102" ht="14.25" customHeight="1">
      <c r="AN458" s="1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row>
    <row r="459" spans="40:102" ht="14.25" customHeight="1">
      <c r="AN459" s="1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row>
    <row r="460" spans="40:102" ht="14.25" customHeight="1">
      <c r="AN460" s="1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row>
    <row r="461" spans="40:102" ht="14.25" customHeight="1">
      <c r="AN461" s="1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row>
    <row r="462" spans="40:102" ht="14.25" customHeight="1">
      <c r="AN462" s="1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row>
    <row r="463" spans="40:102" ht="14.25" customHeight="1">
      <c r="AN463" s="1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row>
    <row r="464" spans="40:102" ht="14.25" customHeight="1">
      <c r="AN464" s="1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row>
    <row r="465" spans="40:102" ht="14.25" customHeight="1">
      <c r="AN465" s="1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row>
    <row r="466" spans="40:102" ht="14.25" customHeight="1">
      <c r="AN466" s="1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row>
    <row r="467" spans="40:102" ht="14.25" customHeight="1">
      <c r="AN467" s="1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row>
    <row r="468" spans="40:102" ht="14.25" customHeight="1">
      <c r="AN468" s="1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row>
    <row r="469" spans="40:102" ht="14.25" customHeight="1">
      <c r="AN469" s="1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row>
    <row r="470" spans="40:102" ht="14.25" customHeight="1">
      <c r="AN470" s="1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row>
    <row r="471" spans="40:102" ht="14.25" customHeight="1">
      <c r="AN471" s="1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row>
    <row r="472" spans="40:102" ht="14.25" customHeight="1">
      <c r="AN472" s="1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row>
    <row r="473" spans="40:102" ht="14.25" customHeight="1">
      <c r="AN473" s="1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row>
    <row r="474" spans="40:102" ht="14.25" customHeight="1">
      <c r="AN474" s="1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row>
    <row r="475" spans="40:102" ht="14.25" customHeight="1">
      <c r="AN475" s="1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row>
    <row r="476" spans="40:102" ht="14.25" customHeight="1">
      <c r="AN476" s="1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row>
    <row r="477" spans="40:102" ht="14.25" customHeight="1">
      <c r="AN477" s="1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row>
    <row r="478" spans="40:102" ht="14.25" customHeight="1">
      <c r="AN478" s="1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row>
    <row r="479" spans="40:102" ht="14.25" customHeight="1">
      <c r="AN479" s="1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row>
    <row r="480" spans="40:102" ht="14.25" customHeight="1">
      <c r="AN480" s="1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row>
    <row r="481" spans="40:102" ht="14.25" customHeight="1">
      <c r="AN481" s="1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row>
    <row r="482" spans="40:102" ht="14.25" customHeight="1">
      <c r="AN482" s="1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row>
    <row r="483" spans="40:102" ht="14.25" customHeight="1">
      <c r="AN483" s="1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row>
    <row r="484" spans="40:102" ht="14.25" customHeight="1">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row>
    <row r="485" spans="40:102" ht="14.25" customHeight="1">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row>
    <row r="486" spans="40:102" ht="14.25" customHeight="1">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row>
    <row r="487" spans="40:102" ht="14.25" customHeight="1">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row>
    <row r="488" spans="40:102" ht="14.25" customHeight="1">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row>
    <row r="489" spans="40:102" ht="14.25" customHeight="1">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row>
    <row r="490" spans="40:102" ht="14.25" customHeight="1">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row>
    <row r="491" spans="40:102" ht="14.25" customHeight="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row>
    <row r="492" spans="40:102" ht="14.25" customHeight="1">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row>
    <row r="493" spans="40:102" ht="14.25" customHeight="1">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row>
    <row r="494" spans="40:102" ht="14.25" customHeight="1">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row>
    <row r="495" spans="40:102" ht="14.25" customHeight="1">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row>
    <row r="496" spans="40:102" ht="14.25" customHeight="1">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row>
    <row r="497" spans="40:102" ht="14.25" customHeight="1">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row>
    <row r="498" spans="40:102" ht="14.25" customHeight="1">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row>
    <row r="499" spans="40:102" ht="14.25" customHeight="1">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row>
    <row r="500" spans="40:102" ht="14.25" customHeight="1">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row>
    <row r="501" spans="40:102" ht="14.25" customHeight="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row>
    <row r="502" spans="40:102" ht="14.25" customHeight="1">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row>
    <row r="503" spans="40:102" ht="14.25" customHeight="1">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row>
    <row r="504" spans="40:102" ht="14.25" customHeight="1">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row>
    <row r="505" spans="40:102" ht="14.25" customHeight="1">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row>
    <row r="506" spans="40:102" ht="14.25" customHeight="1">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row>
    <row r="507" spans="40:102" ht="14.25" customHeight="1">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row>
    <row r="508" spans="40:102" ht="14.25" customHeight="1">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row>
    <row r="509" spans="40:102" ht="14.25" customHeight="1">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row>
    <row r="510" spans="40:102" ht="14.25" customHeight="1">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row>
    <row r="511" spans="40:102" ht="14.25" customHeight="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row>
    <row r="512" spans="40:102" ht="14.25" customHeight="1">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row>
    <row r="513" spans="40:102" ht="14.25" customHeight="1">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row>
    <row r="514" spans="40:102" ht="14.25" customHeight="1">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row>
    <row r="515" spans="40:102" ht="14.25" customHeight="1">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row>
    <row r="516" spans="40:102" ht="14.25" customHeight="1">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row>
    <row r="517" spans="40:102" ht="14.25" customHeight="1">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row>
    <row r="518" spans="40:102" ht="14.25" customHeight="1">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row>
    <row r="519" spans="40:102" ht="14.25" customHeight="1">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row>
    <row r="520" spans="40:102" ht="14.25" customHeight="1">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row>
    <row r="521" spans="40:102" ht="14.25" customHeight="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row>
    <row r="522" spans="40:102" ht="14.25" customHeight="1">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row>
    <row r="523" spans="40:102" ht="14.25" customHeight="1">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row>
    <row r="524" spans="40:102" ht="14.25" customHeight="1">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row>
    <row r="525" spans="40:102" ht="14.25" customHeight="1">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row>
    <row r="526" spans="40:102" ht="14.25" customHeight="1">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row>
    <row r="527" spans="40:102" ht="14.25" customHeight="1">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row>
    <row r="528" spans="40:102" ht="14.25" customHeight="1">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row>
    <row r="529" spans="40:102" ht="14.25" customHeight="1">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row>
    <row r="530" spans="40:102" ht="14.25" customHeight="1">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row>
    <row r="531" spans="40:102" ht="14.25" customHeight="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row>
    <row r="532" spans="40:102" ht="14.25" customHeight="1">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row>
    <row r="533" spans="40:102" ht="14.25" customHeight="1">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row>
    <row r="534" spans="40:102" ht="14.25" customHeight="1">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row>
    <row r="535" spans="40:102" ht="14.25" customHeight="1">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row>
    <row r="536" spans="40:102" ht="14.25" customHeight="1">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row>
    <row r="537" spans="40:102" ht="14.25" customHeight="1">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row>
    <row r="538" spans="40:102" ht="14.25" customHeight="1">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row>
    <row r="539" spans="40:102" ht="14.25" customHeight="1">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row>
    <row r="540" spans="40:102" ht="14.25" customHeight="1">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row>
    <row r="541" spans="40:102" ht="14.25" customHeight="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row>
    <row r="542" spans="40:102" ht="14.25" customHeight="1">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row>
    <row r="543" spans="40:102" ht="14.25" customHeight="1">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row>
    <row r="544" spans="40:102" ht="14.25" customHeight="1">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row>
    <row r="545" spans="40:102" ht="14.25" customHeight="1">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row>
    <row r="546" spans="40:102" ht="14.25" customHeight="1">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row>
    <row r="547" spans="40:102" ht="14.25" customHeight="1">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row>
    <row r="548" spans="40:102" ht="14.25" customHeight="1">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row>
    <row r="549" spans="40:102" ht="14.25" customHeight="1">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row>
    <row r="550" spans="40:102" ht="14.25" customHeight="1">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row>
    <row r="551" spans="40:102" ht="14.25" customHeight="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row>
    <row r="552" spans="40:102" ht="14.25" customHeight="1">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row>
    <row r="553" spans="40:102" ht="14.25" customHeight="1">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row>
    <row r="554" spans="40:102" ht="14.25" customHeight="1">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row>
    <row r="555" spans="40:102" ht="14.25" customHeight="1">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row>
    <row r="556" spans="40:102" ht="14.25" customHeight="1">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row>
    <row r="557" spans="40:102" ht="14.25" customHeight="1">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row>
    <row r="558" spans="40:102" ht="14.25" customHeight="1">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row>
    <row r="559" spans="40:102" ht="14.25" customHeight="1">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row>
    <row r="560" spans="40:102" ht="14.25" customHeight="1">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row>
    <row r="561" spans="40:102" ht="14.25" customHeight="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row>
    <row r="562" spans="40:102" ht="14.25" customHeight="1">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row>
    <row r="563" spans="40:102" ht="14.25" customHeight="1">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row>
    <row r="564" spans="40:102" ht="14.25" customHeight="1">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row>
    <row r="565" spans="40:102" ht="14.25" customHeight="1">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row>
    <row r="566" spans="40:102" ht="14.25" customHeight="1">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row>
    <row r="567" spans="40:102" ht="14.25" customHeight="1">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row>
    <row r="568" spans="40:102" ht="14.25" customHeight="1">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row>
    <row r="569" spans="40:102" ht="14.25" customHeight="1">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row>
    <row r="570" spans="40:102" ht="14.25" customHeight="1">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row>
    <row r="571" spans="40:102" ht="14.25" customHeight="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row>
    <row r="572" spans="40:102" ht="14.25" customHeight="1">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row>
    <row r="573" spans="40:102" ht="14.25" customHeight="1">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row>
    <row r="574" spans="40:102" ht="14.25" customHeight="1">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row>
    <row r="575" spans="40:102" ht="14.25" customHeight="1">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row>
    <row r="576" spans="40:102" ht="14.25" customHeight="1">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row>
    <row r="577" spans="40:102" ht="14.25" customHeight="1">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row>
    <row r="578" spans="40:102" ht="14.25" customHeight="1">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row>
    <row r="579" spans="40:102" ht="14.25" customHeight="1">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row>
    <row r="580" spans="40:102" ht="14.25" customHeight="1">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row>
    <row r="581" spans="40:102" ht="14.25" customHeight="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row>
    <row r="582" spans="40:102" ht="14.25" customHeight="1">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row>
    <row r="583" spans="40:102" ht="14.25" customHeight="1">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row>
    <row r="584" spans="40:102" ht="14.25" customHeight="1">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row>
    <row r="585" spans="40:102" ht="14.25" customHeight="1">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row>
    <row r="586" spans="40:102" ht="14.25" customHeight="1">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row>
    <row r="587" spans="40:102" ht="14.25" customHeight="1">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row>
    <row r="588" spans="40:102" ht="14.25" customHeight="1">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row>
    <row r="589" spans="40:102" ht="14.25" customHeight="1">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row>
    <row r="590" spans="40:102" ht="14.25" customHeight="1">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row>
    <row r="591" spans="40:102" ht="14.25" customHeight="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row>
    <row r="592" spans="40:102" ht="14.25" customHeight="1">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row>
    <row r="593" spans="40:102" ht="14.25" customHeight="1">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row>
    <row r="594" spans="40:102" ht="14.25" customHeight="1">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row>
    <row r="595" spans="40:102" ht="14.25" customHeight="1">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row>
    <row r="596" spans="40:102" ht="14.25" customHeight="1">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row>
    <row r="597" spans="40:102" ht="14.25" customHeight="1">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row>
    <row r="598" spans="40:102" ht="14.25" customHeight="1">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row>
    <row r="599" spans="40:102" ht="14.25" customHeight="1">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row>
    <row r="600" spans="40:102" ht="14.25" customHeight="1">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row>
    <row r="601" spans="40:102" ht="14.25" customHeight="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row>
    <row r="602" spans="40:102" ht="14.25" customHeight="1">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row>
    <row r="603" spans="40:102" ht="14.25" customHeight="1">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row>
    <row r="604" spans="40:102" ht="14.25" customHeight="1">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row>
    <row r="605" spans="40:102" ht="14.25" customHeight="1">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row>
    <row r="606" spans="40:102" ht="14.25" customHeight="1">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row>
    <row r="607" spans="40:102" ht="14.25" customHeight="1">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row>
    <row r="608" spans="40:102" ht="14.25" customHeight="1">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row>
    <row r="609" spans="40:40" ht="14.25" customHeight="1">
      <c r="AN609" s="14"/>
    </row>
    <row r="610" spans="40:40" ht="14.25" customHeight="1">
      <c r="AN610" s="14"/>
    </row>
    <row r="611" spans="40:40" ht="14.25" customHeight="1">
      <c r="AN611" s="14"/>
    </row>
    <row r="612" spans="40:40" ht="14.25" customHeight="1">
      <c r="AN612" s="14"/>
    </row>
    <row r="613" spans="40:40" ht="14.25" customHeight="1">
      <c r="AN613" s="14"/>
    </row>
    <row r="614" spans="40:40" ht="14.25" customHeight="1">
      <c r="AN614" s="14"/>
    </row>
    <row r="615" spans="40:40" ht="14.25" customHeight="1">
      <c r="AN615" s="14"/>
    </row>
    <row r="616" spans="40:40" ht="14.25" customHeight="1">
      <c r="AN616" s="14"/>
    </row>
    <row r="617" spans="40:40" ht="14.25" customHeight="1">
      <c r="AN617" s="14"/>
    </row>
    <row r="618" spans="40:40" ht="14.25" customHeight="1">
      <c r="AN618" s="14"/>
    </row>
    <row r="619" spans="40:40" ht="14.25" customHeight="1">
      <c r="AN619" s="14"/>
    </row>
    <row r="620" spans="40:40" ht="14.25" customHeight="1">
      <c r="AN620" s="14"/>
    </row>
    <row r="621" spans="40:40" ht="14.25" customHeight="1">
      <c r="AN621" s="14"/>
    </row>
    <row r="622" spans="40:40" ht="14.25" customHeight="1">
      <c r="AN622" s="14"/>
    </row>
    <row r="623" spans="40:40" ht="14.25" customHeight="1">
      <c r="AN623" s="14"/>
    </row>
    <row r="624" spans="40:40" ht="14.25" customHeight="1">
      <c r="AN624" s="14"/>
    </row>
    <row r="625" spans="40:40" ht="14.25" customHeight="1">
      <c r="AN625" s="14"/>
    </row>
    <row r="626" spans="40:40" ht="14.25" customHeight="1">
      <c r="AN626" s="14"/>
    </row>
    <row r="627" spans="40:40" ht="14.25" customHeight="1">
      <c r="AN627" s="14"/>
    </row>
    <row r="628" spans="40:40" ht="14.25" customHeight="1">
      <c r="AN628" s="14"/>
    </row>
    <row r="629" spans="40:40" ht="14.25" customHeight="1">
      <c r="AN629" s="14"/>
    </row>
    <row r="630" spans="40:40" ht="14.25" customHeight="1">
      <c r="AN630" s="14"/>
    </row>
    <row r="631" spans="40:40" ht="14.25" customHeight="1">
      <c r="AN631" s="14"/>
    </row>
    <row r="632" spans="40:40" ht="14.25" customHeight="1">
      <c r="AN632" s="14"/>
    </row>
    <row r="633" spans="40:40" ht="14.25" customHeight="1">
      <c r="AN633" s="14"/>
    </row>
    <row r="634" spans="40:40" ht="14.25" customHeight="1">
      <c r="AN634" s="14"/>
    </row>
  </sheetData>
  <mergeCells count="17">
    <mergeCell ref="V4:V6"/>
    <mergeCell ref="P5:P6"/>
    <mergeCell ref="Q5:Q6"/>
    <mergeCell ref="R5:R6"/>
    <mergeCell ref="S5:T5"/>
    <mergeCell ref="P4:Q4"/>
    <mergeCell ref="R4:T4"/>
    <mergeCell ref="U4:U6"/>
    <mergeCell ref="C4:C6"/>
    <mergeCell ref="D4:D6"/>
    <mergeCell ref="E4:E6"/>
    <mergeCell ref="F4:F6"/>
    <mergeCell ref="O4:O6"/>
    <mergeCell ref="G4:G6"/>
    <mergeCell ref="H4:H6"/>
    <mergeCell ref="I4:I6"/>
    <mergeCell ref="J4:J6"/>
  </mergeCells>
  <phoneticPr fontId="2"/>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U539"/>
  <sheetViews>
    <sheetView zoomScale="50" zoomScaleNormal="50" workbookViewId="0">
      <selection activeCell="E34" sqref="E34"/>
    </sheetView>
  </sheetViews>
  <sheetFormatPr defaultRowHeight="13.5"/>
  <cols>
    <col min="1" max="1" width="27.625" customWidth="1"/>
    <col min="2" max="2" width="4.625" customWidth="1"/>
    <col min="10" max="10" width="7.75" customWidth="1"/>
    <col min="11" max="11" width="6.75" customWidth="1"/>
    <col min="12" max="12" width="6.25" customWidth="1"/>
    <col min="13" max="13" width="5.125" customWidth="1"/>
    <col min="14" max="14" width="7.125" customWidth="1"/>
    <col min="15" max="18" width="1.625" customWidth="1"/>
    <col min="19" max="19" width="3.25" customWidth="1"/>
    <col min="20" max="21" width="4" customWidth="1"/>
    <col min="22" max="32" width="1.625" customWidth="1"/>
    <col min="33" max="33" width="11.25" customWidth="1"/>
    <col min="34" max="34" width="5.25" style="11" customWidth="1"/>
    <col min="35" max="39" width="3.875" style="11" customWidth="1"/>
    <col min="40" max="40" width="8.5" style="11" customWidth="1"/>
    <col min="41" max="67" width="9" style="11"/>
  </cols>
  <sheetData>
    <row r="1" spans="1:73" ht="29.25" customHeight="1">
      <c r="A1" s="338" t="s">
        <v>79</v>
      </c>
      <c r="B1" s="394"/>
      <c r="C1" s="78"/>
      <c r="D1" s="78"/>
      <c r="E1" s="78"/>
      <c r="F1" s="78"/>
      <c r="G1" s="78"/>
      <c r="H1" s="78"/>
      <c r="I1" s="246"/>
      <c r="J1" s="246"/>
      <c r="K1" s="78"/>
      <c r="L1" s="78"/>
      <c r="M1" s="78"/>
      <c r="N1" s="78"/>
      <c r="AG1" s="5" t="s">
        <v>25</v>
      </c>
      <c r="AH1" s="3">
        <f>C8-1</f>
        <v>920</v>
      </c>
      <c r="AN1" s="12" t="s">
        <v>17</v>
      </c>
      <c r="AO1" s="11">
        <v>1980</v>
      </c>
      <c r="AP1" s="11">
        <f>AO1+1</f>
        <v>1981</v>
      </c>
      <c r="AQ1" s="11">
        <f>AP1+1</f>
        <v>1982</v>
      </c>
      <c r="AR1" s="11">
        <f t="shared" ref="AR1:BU1" si="0">AQ1+1</f>
        <v>1983</v>
      </c>
      <c r="AS1" s="11">
        <f t="shared" si="0"/>
        <v>1984</v>
      </c>
      <c r="AT1" s="11">
        <f t="shared" si="0"/>
        <v>1985</v>
      </c>
      <c r="AU1" s="11">
        <f t="shared" si="0"/>
        <v>1986</v>
      </c>
      <c r="AV1" s="11">
        <f t="shared" si="0"/>
        <v>1987</v>
      </c>
      <c r="AW1" s="11">
        <f t="shared" si="0"/>
        <v>1988</v>
      </c>
      <c r="AX1" s="11">
        <f t="shared" si="0"/>
        <v>1989</v>
      </c>
      <c r="AY1" s="11">
        <f t="shared" si="0"/>
        <v>1990</v>
      </c>
      <c r="AZ1" s="11">
        <f t="shared" si="0"/>
        <v>1991</v>
      </c>
      <c r="BA1" s="11">
        <f t="shared" si="0"/>
        <v>1992</v>
      </c>
      <c r="BB1" s="11">
        <f t="shared" si="0"/>
        <v>1993</v>
      </c>
      <c r="BC1" s="11">
        <f t="shared" si="0"/>
        <v>1994</v>
      </c>
      <c r="BD1" s="11">
        <f t="shared" si="0"/>
        <v>1995</v>
      </c>
      <c r="BE1" s="11">
        <f t="shared" si="0"/>
        <v>1996</v>
      </c>
      <c r="BF1" s="11">
        <f t="shared" si="0"/>
        <v>1997</v>
      </c>
      <c r="BG1" s="11">
        <f t="shared" si="0"/>
        <v>1998</v>
      </c>
      <c r="BH1" s="11">
        <f t="shared" si="0"/>
        <v>1999</v>
      </c>
      <c r="BI1" s="11">
        <f t="shared" si="0"/>
        <v>2000</v>
      </c>
      <c r="BJ1" s="11">
        <f t="shared" si="0"/>
        <v>2001</v>
      </c>
      <c r="BK1" s="11">
        <f t="shared" si="0"/>
        <v>2002</v>
      </c>
      <c r="BL1" s="11">
        <f t="shared" si="0"/>
        <v>2003</v>
      </c>
      <c r="BM1" s="11">
        <f t="shared" si="0"/>
        <v>2004</v>
      </c>
      <c r="BN1" s="11">
        <f t="shared" si="0"/>
        <v>2005</v>
      </c>
      <c r="BO1" s="11">
        <f t="shared" si="0"/>
        <v>2006</v>
      </c>
      <c r="BP1" s="11">
        <f t="shared" si="0"/>
        <v>2007</v>
      </c>
      <c r="BQ1" s="11">
        <f t="shared" si="0"/>
        <v>2008</v>
      </c>
      <c r="BR1" s="11">
        <f t="shared" si="0"/>
        <v>2009</v>
      </c>
      <c r="BS1" s="11">
        <f t="shared" si="0"/>
        <v>2010</v>
      </c>
      <c r="BT1" s="11">
        <f t="shared" si="0"/>
        <v>2011</v>
      </c>
      <c r="BU1" s="11">
        <f t="shared" si="0"/>
        <v>2012</v>
      </c>
    </row>
    <row r="2" spans="1:73" ht="22.5" customHeight="1">
      <c r="A2" s="247" t="s">
        <v>49</v>
      </c>
      <c r="B2" s="394"/>
      <c r="C2" s="78"/>
      <c r="D2" s="78"/>
      <c r="E2" s="78"/>
      <c r="F2" s="78"/>
      <c r="G2" s="78"/>
      <c r="H2" s="78"/>
      <c r="I2" s="246"/>
      <c r="J2" s="246"/>
      <c r="K2" s="78"/>
      <c r="L2" s="78"/>
      <c r="M2" s="78"/>
      <c r="N2" s="78"/>
      <c r="AH2" s="11" t="s">
        <v>18</v>
      </c>
      <c r="AI2" s="11" t="s">
        <v>19</v>
      </c>
      <c r="AJ2" s="11" t="s">
        <v>20</v>
      </c>
      <c r="AK2" s="11" t="s">
        <v>21</v>
      </c>
      <c r="AL2" s="11" t="s">
        <v>22</v>
      </c>
      <c r="AM2" s="11" t="s">
        <v>23</v>
      </c>
      <c r="AN2" s="11" t="s">
        <v>24</v>
      </c>
    </row>
    <row r="3" spans="1:73" ht="11.1" customHeight="1" thickBot="1">
      <c r="A3" s="246"/>
      <c r="B3" s="395"/>
      <c r="C3" s="246"/>
      <c r="D3" s="246"/>
      <c r="E3" s="246"/>
      <c r="F3" s="246"/>
      <c r="G3" s="246"/>
      <c r="H3" s="246"/>
      <c r="I3" s="246"/>
      <c r="J3" s="246"/>
      <c r="K3" s="246"/>
      <c r="L3" s="246"/>
      <c r="M3" s="246"/>
      <c r="N3" s="396" t="s">
        <v>50</v>
      </c>
      <c r="AH3" s="11" t="s">
        <v>197</v>
      </c>
      <c r="AI3" s="11" t="s">
        <v>195</v>
      </c>
      <c r="AJ3" s="11" t="s">
        <v>196</v>
      </c>
      <c r="AK3" s="13" t="s">
        <v>197</v>
      </c>
      <c r="AL3" s="13" t="s">
        <v>198</v>
      </c>
      <c r="AM3" s="13" t="s">
        <v>196</v>
      </c>
      <c r="AN3" s="14">
        <f>AH1+1</f>
        <v>921</v>
      </c>
    </row>
    <row r="4" spans="1:73" ht="11.1" customHeight="1" thickTop="1">
      <c r="A4" s="79"/>
      <c r="B4" s="80"/>
      <c r="C4" s="723" t="s">
        <v>152</v>
      </c>
      <c r="D4" s="721" t="s">
        <v>26</v>
      </c>
      <c r="E4" s="721" t="s">
        <v>182</v>
      </c>
      <c r="F4" s="721" t="s">
        <v>183</v>
      </c>
      <c r="G4" s="721" t="s">
        <v>27</v>
      </c>
      <c r="H4" s="721" t="s">
        <v>155</v>
      </c>
      <c r="I4" s="721" t="s">
        <v>156</v>
      </c>
      <c r="J4" s="721" t="s">
        <v>157</v>
      </c>
      <c r="K4" s="397" t="s">
        <v>281</v>
      </c>
      <c r="L4" s="341"/>
      <c r="M4" s="342"/>
      <c r="N4" s="398"/>
      <c r="AH4" s="11" t="s">
        <v>197</v>
      </c>
      <c r="AI4" s="11" t="s">
        <v>195</v>
      </c>
      <c r="AJ4" s="11" t="s">
        <v>196</v>
      </c>
      <c r="AK4" s="11" t="s">
        <v>197</v>
      </c>
      <c r="AL4" s="11" t="s">
        <v>199</v>
      </c>
      <c r="AM4" s="11" t="s">
        <v>196</v>
      </c>
      <c r="AN4" s="14">
        <f t="shared" ref="AN4:AN67" si="1">AN3+1</f>
        <v>922</v>
      </c>
    </row>
    <row r="5" spans="1:73" ht="11.1" customHeight="1">
      <c r="A5" s="79"/>
      <c r="B5" s="80"/>
      <c r="C5" s="724"/>
      <c r="D5" s="722"/>
      <c r="E5" s="722"/>
      <c r="F5" s="722"/>
      <c r="G5" s="722"/>
      <c r="H5" s="722"/>
      <c r="I5" s="722"/>
      <c r="J5" s="722"/>
      <c r="K5" s="399" t="s">
        <v>282</v>
      </c>
      <c r="L5" s="344" t="s">
        <v>282</v>
      </c>
      <c r="M5" s="345" t="s">
        <v>282</v>
      </c>
      <c r="N5" s="400" t="s">
        <v>282</v>
      </c>
      <c r="AH5" s="11" t="s">
        <v>197</v>
      </c>
      <c r="AI5" s="11" t="s">
        <v>195</v>
      </c>
      <c r="AJ5" s="11" t="s">
        <v>196</v>
      </c>
      <c r="AK5" s="11" t="s">
        <v>197</v>
      </c>
      <c r="AL5" s="11" t="s">
        <v>200</v>
      </c>
      <c r="AM5" s="11" t="s">
        <v>196</v>
      </c>
      <c r="AN5" s="14">
        <f t="shared" si="1"/>
        <v>923</v>
      </c>
    </row>
    <row r="6" spans="1:73" ht="11.1" customHeight="1">
      <c r="A6" s="79"/>
      <c r="B6" s="80"/>
      <c r="C6" s="724"/>
      <c r="D6" s="722"/>
      <c r="E6" s="722"/>
      <c r="F6" s="722"/>
      <c r="G6" s="722"/>
      <c r="H6" s="722"/>
      <c r="I6" s="722"/>
      <c r="J6" s="722"/>
      <c r="K6" s="346" t="s">
        <v>283</v>
      </c>
      <c r="L6" s="346" t="s">
        <v>284</v>
      </c>
      <c r="M6" s="401" t="s">
        <v>291</v>
      </c>
      <c r="N6" s="402" t="s">
        <v>286</v>
      </c>
      <c r="AH6" s="11" t="s">
        <v>197</v>
      </c>
      <c r="AI6" s="11" t="s">
        <v>195</v>
      </c>
      <c r="AJ6" s="11" t="s">
        <v>196</v>
      </c>
      <c r="AK6" s="11" t="s">
        <v>197</v>
      </c>
      <c r="AL6" s="11" t="s">
        <v>201</v>
      </c>
      <c r="AM6" s="11" t="s">
        <v>196</v>
      </c>
      <c r="AN6" s="14">
        <f t="shared" si="1"/>
        <v>924</v>
      </c>
    </row>
    <row r="7" spans="1:73" ht="14.1" customHeight="1" thickBot="1">
      <c r="A7" s="79"/>
      <c r="B7" s="80"/>
      <c r="C7" s="256" t="s">
        <v>160</v>
      </c>
      <c r="D7" s="257" t="s">
        <v>161</v>
      </c>
      <c r="E7" s="257" t="s">
        <v>162</v>
      </c>
      <c r="F7" s="257" t="s">
        <v>163</v>
      </c>
      <c r="G7" s="257" t="s">
        <v>164</v>
      </c>
      <c r="H7" s="257" t="s">
        <v>165</v>
      </c>
      <c r="I7" s="257" t="s">
        <v>166</v>
      </c>
      <c r="J7" s="257" t="s">
        <v>167</v>
      </c>
      <c r="K7" s="403" t="s">
        <v>168</v>
      </c>
      <c r="L7" s="257" t="s">
        <v>169</v>
      </c>
      <c r="M7" s="257" t="s">
        <v>170</v>
      </c>
      <c r="N7" s="259" t="s">
        <v>171</v>
      </c>
      <c r="AH7" s="11" t="s">
        <v>197</v>
      </c>
      <c r="AI7" s="11" t="s">
        <v>195</v>
      </c>
      <c r="AJ7" s="11" t="s">
        <v>196</v>
      </c>
      <c r="AK7" s="11" t="s">
        <v>197</v>
      </c>
      <c r="AL7" s="11" t="s">
        <v>202</v>
      </c>
      <c r="AM7" s="11" t="s">
        <v>196</v>
      </c>
      <c r="AN7" s="14">
        <f t="shared" si="1"/>
        <v>925</v>
      </c>
    </row>
    <row r="8" spans="1:73" ht="14.1" customHeight="1" thickTop="1">
      <c r="A8" s="84" t="s">
        <v>53</v>
      </c>
      <c r="B8" s="106">
        <v>1</v>
      </c>
      <c r="C8" s="302">
        <f>'database of final consumption'!V29+1</f>
        <v>921</v>
      </c>
      <c r="D8" s="303">
        <f>C8+1</f>
        <v>922</v>
      </c>
      <c r="E8" s="303">
        <f t="shared" ref="E8:N9" si="2">D8+1</f>
        <v>923</v>
      </c>
      <c r="F8" s="303">
        <f t="shared" si="2"/>
        <v>924</v>
      </c>
      <c r="G8" s="303">
        <f t="shared" si="2"/>
        <v>925</v>
      </c>
      <c r="H8" s="303">
        <f t="shared" si="2"/>
        <v>926</v>
      </c>
      <c r="I8" s="404">
        <f t="shared" si="2"/>
        <v>927</v>
      </c>
      <c r="J8" s="303">
        <f t="shared" si="2"/>
        <v>928</v>
      </c>
      <c r="K8" s="324">
        <f t="shared" si="2"/>
        <v>929</v>
      </c>
      <c r="L8" s="303">
        <f t="shared" si="2"/>
        <v>930</v>
      </c>
      <c r="M8" s="303">
        <f t="shared" si="2"/>
        <v>931</v>
      </c>
      <c r="N8" s="305">
        <f t="shared" si="2"/>
        <v>932</v>
      </c>
      <c r="S8" s="11"/>
      <c r="T8" s="11"/>
      <c r="U8" s="11"/>
      <c r="AH8" s="11" t="s">
        <v>197</v>
      </c>
      <c r="AI8" s="11" t="s">
        <v>195</v>
      </c>
      <c r="AJ8" s="11" t="s">
        <v>196</v>
      </c>
      <c r="AK8" s="11" t="s">
        <v>197</v>
      </c>
      <c r="AL8" s="11" t="s">
        <v>203</v>
      </c>
      <c r="AM8" s="11" t="s">
        <v>196</v>
      </c>
      <c r="AN8" s="14">
        <f t="shared" si="1"/>
        <v>926</v>
      </c>
    </row>
    <row r="9" spans="1:73" ht="14.1" customHeight="1">
      <c r="A9" s="85" t="s">
        <v>39</v>
      </c>
      <c r="B9" s="86">
        <v>2</v>
      </c>
      <c r="C9" s="307">
        <f>N8+1</f>
        <v>933</v>
      </c>
      <c r="D9" s="308">
        <f>C9+1</f>
        <v>934</v>
      </c>
      <c r="E9" s="308">
        <f t="shared" si="2"/>
        <v>935</v>
      </c>
      <c r="F9" s="308">
        <f t="shared" si="2"/>
        <v>936</v>
      </c>
      <c r="G9" s="308">
        <f t="shared" si="2"/>
        <v>937</v>
      </c>
      <c r="H9" s="308">
        <f t="shared" si="2"/>
        <v>938</v>
      </c>
      <c r="I9" s="405">
        <f t="shared" si="2"/>
        <v>939</v>
      </c>
      <c r="J9" s="308">
        <f t="shared" si="2"/>
        <v>940</v>
      </c>
      <c r="K9" s="406">
        <f t="shared" si="2"/>
        <v>941</v>
      </c>
      <c r="L9" s="308">
        <f t="shared" si="2"/>
        <v>942</v>
      </c>
      <c r="M9" s="308">
        <f t="shared" si="2"/>
        <v>943</v>
      </c>
      <c r="N9" s="407">
        <f t="shared" si="2"/>
        <v>944</v>
      </c>
      <c r="S9" s="11"/>
      <c r="T9" s="11"/>
      <c r="U9" s="11"/>
      <c r="AH9" s="11" t="s">
        <v>197</v>
      </c>
      <c r="AI9" s="11" t="s">
        <v>195</v>
      </c>
      <c r="AJ9" s="11" t="s">
        <v>196</v>
      </c>
      <c r="AK9" s="11" t="s">
        <v>197</v>
      </c>
      <c r="AL9" s="11" t="s">
        <v>204</v>
      </c>
      <c r="AM9" s="11" t="s">
        <v>196</v>
      </c>
      <c r="AN9" s="14">
        <f t="shared" si="1"/>
        <v>927</v>
      </c>
    </row>
    <row r="10" spans="1:73" ht="14.1" customHeight="1">
      <c r="A10" s="85" t="s">
        <v>40</v>
      </c>
      <c r="B10" s="86">
        <v>3</v>
      </c>
      <c r="C10" s="307">
        <f>N9+1</f>
        <v>945</v>
      </c>
      <c r="D10" s="308">
        <f t="shared" ref="D10:N10" si="3">C10+1</f>
        <v>946</v>
      </c>
      <c r="E10" s="308">
        <f t="shared" si="3"/>
        <v>947</v>
      </c>
      <c r="F10" s="308">
        <f t="shared" si="3"/>
        <v>948</v>
      </c>
      <c r="G10" s="308">
        <f t="shared" si="3"/>
        <v>949</v>
      </c>
      <c r="H10" s="308">
        <f t="shared" si="3"/>
        <v>950</v>
      </c>
      <c r="I10" s="405">
        <f t="shared" si="3"/>
        <v>951</v>
      </c>
      <c r="J10" s="308">
        <f t="shared" si="3"/>
        <v>952</v>
      </c>
      <c r="K10" s="406">
        <f t="shared" si="3"/>
        <v>953</v>
      </c>
      <c r="L10" s="308">
        <f t="shared" si="3"/>
        <v>954</v>
      </c>
      <c r="M10" s="308">
        <f t="shared" si="3"/>
        <v>955</v>
      </c>
      <c r="N10" s="407">
        <f t="shared" si="3"/>
        <v>956</v>
      </c>
      <c r="S10" s="11"/>
      <c r="T10" s="11"/>
      <c r="U10" s="11"/>
      <c r="AH10" s="11" t="s">
        <v>197</v>
      </c>
      <c r="AI10" s="11" t="s">
        <v>195</v>
      </c>
      <c r="AJ10" s="11" t="s">
        <v>196</v>
      </c>
      <c r="AK10" s="11" t="s">
        <v>197</v>
      </c>
      <c r="AL10" s="11" t="s">
        <v>205</v>
      </c>
      <c r="AM10" s="11" t="s">
        <v>196</v>
      </c>
      <c r="AN10" s="14">
        <f t="shared" si="1"/>
        <v>928</v>
      </c>
    </row>
    <row r="11" spans="1:73" ht="14.25" customHeight="1" thickBot="1">
      <c r="A11" s="87" t="s">
        <v>54</v>
      </c>
      <c r="B11" s="88">
        <v>4</v>
      </c>
      <c r="C11" s="408">
        <f>N10+1</f>
        <v>957</v>
      </c>
      <c r="D11" s="330">
        <f t="shared" ref="D11:N11" si="4">C11+1</f>
        <v>958</v>
      </c>
      <c r="E11" s="330">
        <f t="shared" si="4"/>
        <v>959</v>
      </c>
      <c r="F11" s="330">
        <f t="shared" si="4"/>
        <v>960</v>
      </c>
      <c r="G11" s="330">
        <f t="shared" si="4"/>
        <v>961</v>
      </c>
      <c r="H11" s="330">
        <f t="shared" si="4"/>
        <v>962</v>
      </c>
      <c r="I11" s="409">
        <f t="shared" si="4"/>
        <v>963</v>
      </c>
      <c r="J11" s="330">
        <f t="shared" si="4"/>
        <v>964</v>
      </c>
      <c r="K11" s="329">
        <f t="shared" si="4"/>
        <v>965</v>
      </c>
      <c r="L11" s="330">
        <f t="shared" si="4"/>
        <v>966</v>
      </c>
      <c r="M11" s="330">
        <f t="shared" si="4"/>
        <v>967</v>
      </c>
      <c r="N11" s="410">
        <f t="shared" si="4"/>
        <v>968</v>
      </c>
      <c r="S11" s="11"/>
      <c r="T11" s="11"/>
      <c r="U11" s="11"/>
      <c r="AH11" s="11" t="s">
        <v>197</v>
      </c>
      <c r="AI11" s="11" t="s">
        <v>195</v>
      </c>
      <c r="AJ11" s="11" t="s">
        <v>196</v>
      </c>
      <c r="AK11" s="34"/>
      <c r="AL11" s="34"/>
      <c r="AM11" s="34"/>
      <c r="AN11" s="14">
        <f t="shared" si="1"/>
        <v>929</v>
      </c>
    </row>
    <row r="12" spans="1:73" ht="11.1" customHeight="1" thickTop="1">
      <c r="A12" s="246"/>
      <c r="B12" s="395"/>
      <c r="C12" s="276"/>
      <c r="D12" s="276"/>
      <c r="E12" s="276"/>
      <c r="F12" s="276"/>
      <c r="G12" s="276"/>
      <c r="H12" s="276"/>
      <c r="I12" s="276"/>
      <c r="J12" s="276"/>
      <c r="K12" s="276"/>
      <c r="L12" s="276"/>
      <c r="M12" s="276"/>
      <c r="N12" s="276"/>
      <c r="S12" s="337"/>
      <c r="T12" s="34"/>
      <c r="U12" s="34"/>
      <c r="AH12" s="11" t="s">
        <v>197</v>
      </c>
      <c r="AI12" s="11" t="s">
        <v>195</v>
      </c>
      <c r="AJ12" s="11" t="s">
        <v>196</v>
      </c>
      <c r="AK12" s="34"/>
      <c r="AL12" s="34"/>
      <c r="AM12" s="34"/>
      <c r="AN12" s="14">
        <f t="shared" si="1"/>
        <v>930</v>
      </c>
    </row>
    <row r="13" spans="1:73" ht="18.75" customHeight="1">
      <c r="A13" s="246"/>
      <c r="B13" s="395"/>
      <c r="C13" s="276"/>
      <c r="D13" s="276"/>
      <c r="E13" s="276"/>
      <c r="F13" s="276"/>
      <c r="G13" s="276"/>
      <c r="H13" s="276"/>
      <c r="I13" s="276"/>
      <c r="J13" s="276"/>
      <c r="K13" s="276"/>
      <c r="L13" s="276"/>
      <c r="M13" s="276"/>
      <c r="N13" s="276"/>
      <c r="S13" s="337"/>
      <c r="T13" s="34"/>
      <c r="U13" s="34"/>
      <c r="AH13" s="11" t="s">
        <v>197</v>
      </c>
      <c r="AI13" s="11" t="s">
        <v>195</v>
      </c>
      <c r="AJ13" s="11" t="s">
        <v>196</v>
      </c>
      <c r="AK13" s="34"/>
      <c r="AL13" s="34"/>
      <c r="AM13" s="34"/>
      <c r="AN13" s="14">
        <f t="shared" si="1"/>
        <v>931</v>
      </c>
    </row>
    <row r="14" spans="1:73" ht="25.5">
      <c r="A14" s="338" t="s">
        <v>55</v>
      </c>
      <c r="B14" s="394"/>
      <c r="C14" s="123"/>
      <c r="D14" s="123"/>
      <c r="E14" s="123"/>
      <c r="F14" s="123"/>
      <c r="G14" s="123"/>
      <c r="H14" s="123"/>
      <c r="I14" s="276"/>
      <c r="J14" s="276"/>
      <c r="K14" s="123"/>
      <c r="L14" s="123"/>
      <c r="M14" s="123"/>
      <c r="N14" s="123"/>
      <c r="S14" s="337"/>
      <c r="T14" s="34"/>
      <c r="U14" s="34"/>
      <c r="AH14" s="11" t="s">
        <v>197</v>
      </c>
      <c r="AI14" s="11" t="s">
        <v>195</v>
      </c>
      <c r="AJ14" s="11" t="s">
        <v>196</v>
      </c>
      <c r="AK14" s="34"/>
      <c r="AL14" s="34"/>
      <c r="AM14" s="34"/>
      <c r="AN14" s="14">
        <f t="shared" si="1"/>
        <v>932</v>
      </c>
    </row>
    <row r="15" spans="1:73" ht="26.25" thickBot="1">
      <c r="A15" s="338"/>
      <c r="B15" s="394"/>
      <c r="C15" s="123"/>
      <c r="D15" s="123"/>
      <c r="E15" s="123"/>
      <c r="F15" s="123"/>
      <c r="G15" s="123"/>
      <c r="H15" s="123"/>
      <c r="I15" s="276"/>
      <c r="J15" s="276"/>
      <c r="K15" s="123"/>
      <c r="L15" s="123"/>
      <c r="M15" s="123"/>
      <c r="N15" s="411" t="s">
        <v>50</v>
      </c>
      <c r="S15" s="337"/>
      <c r="T15" s="34"/>
      <c r="U15" s="34"/>
      <c r="AH15" s="11" t="s">
        <v>197</v>
      </c>
      <c r="AI15" s="11" t="s">
        <v>214</v>
      </c>
      <c r="AJ15" s="11" t="s">
        <v>196</v>
      </c>
      <c r="AK15" s="13" t="s">
        <v>197</v>
      </c>
      <c r="AL15" s="13" t="s">
        <v>198</v>
      </c>
      <c r="AM15" s="13" t="s">
        <v>196</v>
      </c>
      <c r="AN15" s="14">
        <f t="shared" si="1"/>
        <v>933</v>
      </c>
    </row>
    <row r="16" spans="1:73" ht="24" customHeight="1" thickTop="1">
      <c r="A16" s="246"/>
      <c r="B16" s="395"/>
      <c r="C16" s="719" t="s">
        <v>152</v>
      </c>
      <c r="D16" s="717" t="s">
        <v>26</v>
      </c>
      <c r="E16" s="717" t="s">
        <v>182</v>
      </c>
      <c r="F16" s="717" t="s">
        <v>183</v>
      </c>
      <c r="G16" s="717" t="s">
        <v>27</v>
      </c>
      <c r="H16" s="717" t="s">
        <v>155</v>
      </c>
      <c r="I16" s="717" t="s">
        <v>156</v>
      </c>
      <c r="J16" s="717" t="s">
        <v>157</v>
      </c>
      <c r="K16" s="412" t="s">
        <v>281</v>
      </c>
      <c r="L16" s="286"/>
      <c r="M16" s="287"/>
      <c r="N16" s="413"/>
      <c r="S16" s="337"/>
      <c r="T16" s="34"/>
      <c r="U16" s="34"/>
      <c r="AH16" s="11" t="s">
        <v>197</v>
      </c>
      <c r="AI16" s="11" t="s">
        <v>214</v>
      </c>
      <c r="AJ16" s="11" t="s">
        <v>196</v>
      </c>
      <c r="AK16" s="11" t="s">
        <v>197</v>
      </c>
      <c r="AL16" s="11" t="s">
        <v>199</v>
      </c>
      <c r="AM16" s="11" t="s">
        <v>196</v>
      </c>
      <c r="AN16" s="14">
        <f t="shared" si="1"/>
        <v>934</v>
      </c>
    </row>
    <row r="17" spans="1:40" ht="15">
      <c r="A17" s="79"/>
      <c r="B17" s="80"/>
      <c r="C17" s="720"/>
      <c r="D17" s="718"/>
      <c r="E17" s="718"/>
      <c r="F17" s="718"/>
      <c r="G17" s="718"/>
      <c r="H17" s="718"/>
      <c r="I17" s="718"/>
      <c r="J17" s="718"/>
      <c r="K17" s="414" t="s">
        <v>282</v>
      </c>
      <c r="L17" s="289" t="s">
        <v>282</v>
      </c>
      <c r="M17" s="290" t="s">
        <v>282</v>
      </c>
      <c r="N17" s="415" t="s">
        <v>282</v>
      </c>
      <c r="S17" s="337"/>
      <c r="T17" s="34"/>
      <c r="U17" s="34"/>
      <c r="AH17" s="11" t="s">
        <v>197</v>
      </c>
      <c r="AI17" s="11" t="s">
        <v>214</v>
      </c>
      <c r="AJ17" s="11" t="s">
        <v>196</v>
      </c>
      <c r="AK17" s="11" t="s">
        <v>197</v>
      </c>
      <c r="AL17" s="11" t="s">
        <v>200</v>
      </c>
      <c r="AM17" s="11" t="s">
        <v>196</v>
      </c>
      <c r="AN17" s="14">
        <f t="shared" si="1"/>
        <v>935</v>
      </c>
    </row>
    <row r="18" spans="1:40" ht="15">
      <c r="A18" s="79"/>
      <c r="B18" s="80"/>
      <c r="C18" s="720"/>
      <c r="D18" s="718"/>
      <c r="E18" s="718"/>
      <c r="F18" s="718"/>
      <c r="G18" s="718"/>
      <c r="H18" s="718"/>
      <c r="I18" s="718"/>
      <c r="J18" s="718"/>
      <c r="K18" s="291" t="s">
        <v>283</v>
      </c>
      <c r="L18" s="291" t="s">
        <v>284</v>
      </c>
      <c r="M18" s="416" t="s">
        <v>291</v>
      </c>
      <c r="N18" s="417" t="s">
        <v>286</v>
      </c>
      <c r="S18" s="337"/>
      <c r="T18" s="34"/>
      <c r="U18" s="34"/>
      <c r="AH18" s="11" t="s">
        <v>197</v>
      </c>
      <c r="AI18" s="11" t="s">
        <v>214</v>
      </c>
      <c r="AJ18" s="11" t="s">
        <v>196</v>
      </c>
      <c r="AK18" s="11" t="s">
        <v>197</v>
      </c>
      <c r="AL18" s="11" t="s">
        <v>201</v>
      </c>
      <c r="AM18" s="11" t="s">
        <v>196</v>
      </c>
      <c r="AN18" s="14">
        <f t="shared" si="1"/>
        <v>936</v>
      </c>
    </row>
    <row r="19" spans="1:40" ht="15.75" thickBot="1">
      <c r="A19" s="79"/>
      <c r="B19" s="80"/>
      <c r="C19" s="296" t="s">
        <v>160</v>
      </c>
      <c r="D19" s="297" t="s">
        <v>161</v>
      </c>
      <c r="E19" s="297" t="s">
        <v>162</v>
      </c>
      <c r="F19" s="297" t="s">
        <v>163</v>
      </c>
      <c r="G19" s="297" t="s">
        <v>164</v>
      </c>
      <c r="H19" s="297" t="s">
        <v>165</v>
      </c>
      <c r="I19" s="297" t="s">
        <v>166</v>
      </c>
      <c r="J19" s="297" t="s">
        <v>167</v>
      </c>
      <c r="K19" s="418" t="s">
        <v>168</v>
      </c>
      <c r="L19" s="297" t="s">
        <v>169</v>
      </c>
      <c r="M19" s="297" t="s">
        <v>170</v>
      </c>
      <c r="N19" s="299" t="s">
        <v>171</v>
      </c>
      <c r="S19" s="337"/>
      <c r="T19" s="34"/>
      <c r="U19" s="34"/>
      <c r="AH19" s="11" t="s">
        <v>197</v>
      </c>
      <c r="AI19" s="11" t="s">
        <v>214</v>
      </c>
      <c r="AJ19" s="11" t="s">
        <v>196</v>
      </c>
      <c r="AK19" s="11" t="s">
        <v>197</v>
      </c>
      <c r="AL19" s="11" t="s">
        <v>202</v>
      </c>
      <c r="AM19" s="11" t="s">
        <v>196</v>
      </c>
      <c r="AN19" s="14">
        <f t="shared" si="1"/>
        <v>937</v>
      </c>
    </row>
    <row r="20" spans="1:40" ht="15.75" thickTop="1">
      <c r="A20" s="84" t="s">
        <v>53</v>
      </c>
      <c r="B20" s="131">
        <v>5</v>
      </c>
      <c r="C20" s="302">
        <f>N11+1</f>
        <v>969</v>
      </c>
      <c r="D20" s="303">
        <f>C20+1</f>
        <v>970</v>
      </c>
      <c r="E20" s="303">
        <f t="shared" ref="E20:N20" si="5">D20+1</f>
        <v>971</v>
      </c>
      <c r="F20" s="303">
        <f t="shared" si="5"/>
        <v>972</v>
      </c>
      <c r="G20" s="303">
        <f t="shared" si="5"/>
        <v>973</v>
      </c>
      <c r="H20" s="303">
        <f t="shared" si="5"/>
        <v>974</v>
      </c>
      <c r="I20" s="404">
        <f t="shared" si="5"/>
        <v>975</v>
      </c>
      <c r="J20" s="303">
        <f t="shared" si="5"/>
        <v>976</v>
      </c>
      <c r="K20" s="324">
        <f t="shared" si="5"/>
        <v>977</v>
      </c>
      <c r="L20" s="303">
        <f t="shared" si="5"/>
        <v>978</v>
      </c>
      <c r="M20" s="303">
        <f t="shared" si="5"/>
        <v>979</v>
      </c>
      <c r="N20" s="305">
        <f t="shared" si="5"/>
        <v>980</v>
      </c>
      <c r="S20" s="11"/>
      <c r="T20" s="11"/>
      <c r="U20" s="11"/>
      <c r="AH20" s="11" t="s">
        <v>197</v>
      </c>
      <c r="AI20" s="11" t="s">
        <v>214</v>
      </c>
      <c r="AJ20" s="11" t="s">
        <v>196</v>
      </c>
      <c r="AK20" s="11" t="s">
        <v>197</v>
      </c>
      <c r="AL20" s="11" t="s">
        <v>203</v>
      </c>
      <c r="AM20" s="11" t="s">
        <v>196</v>
      </c>
      <c r="AN20" s="14">
        <f t="shared" si="1"/>
        <v>938</v>
      </c>
    </row>
    <row r="21" spans="1:40" ht="15">
      <c r="A21" s="85" t="s">
        <v>39</v>
      </c>
      <c r="B21" s="112">
        <v>6</v>
      </c>
      <c r="C21" s="307">
        <f>N20+1</f>
        <v>981</v>
      </c>
      <c r="D21" s="308">
        <f>C21+1</f>
        <v>982</v>
      </c>
      <c r="E21" s="308">
        <f t="shared" ref="E21:N21" si="6">D21+1</f>
        <v>983</v>
      </c>
      <c r="F21" s="308">
        <f t="shared" si="6"/>
        <v>984</v>
      </c>
      <c r="G21" s="308">
        <f t="shared" si="6"/>
        <v>985</v>
      </c>
      <c r="H21" s="308">
        <f t="shared" si="6"/>
        <v>986</v>
      </c>
      <c r="I21" s="405">
        <f t="shared" si="6"/>
        <v>987</v>
      </c>
      <c r="J21" s="308">
        <f t="shared" si="6"/>
        <v>988</v>
      </c>
      <c r="K21" s="406">
        <f t="shared" si="6"/>
        <v>989</v>
      </c>
      <c r="L21" s="308">
        <f t="shared" si="6"/>
        <v>990</v>
      </c>
      <c r="M21" s="308">
        <f t="shared" si="6"/>
        <v>991</v>
      </c>
      <c r="N21" s="407">
        <f t="shared" si="6"/>
        <v>992</v>
      </c>
      <c r="S21" s="11"/>
      <c r="T21" s="11"/>
      <c r="U21" s="11"/>
      <c r="AH21" s="11" t="s">
        <v>197</v>
      </c>
      <c r="AI21" s="11" t="s">
        <v>214</v>
      </c>
      <c r="AJ21" s="11" t="s">
        <v>196</v>
      </c>
      <c r="AK21" s="11" t="s">
        <v>197</v>
      </c>
      <c r="AL21" s="11" t="s">
        <v>204</v>
      </c>
      <c r="AM21" s="11" t="s">
        <v>196</v>
      </c>
      <c r="AN21" s="14">
        <f>AN20+1</f>
        <v>939</v>
      </c>
    </row>
    <row r="22" spans="1:40" ht="15">
      <c r="A22" s="85" t="s">
        <v>40</v>
      </c>
      <c r="B22" s="112">
        <v>7</v>
      </c>
      <c r="C22" s="307">
        <f>N21+1</f>
        <v>993</v>
      </c>
      <c r="D22" s="308">
        <f t="shared" ref="D22:N22" si="7">C22+1</f>
        <v>994</v>
      </c>
      <c r="E22" s="308">
        <f t="shared" si="7"/>
        <v>995</v>
      </c>
      <c r="F22" s="308">
        <f t="shared" si="7"/>
        <v>996</v>
      </c>
      <c r="G22" s="308">
        <f t="shared" si="7"/>
        <v>997</v>
      </c>
      <c r="H22" s="308">
        <f t="shared" si="7"/>
        <v>998</v>
      </c>
      <c r="I22" s="405">
        <f t="shared" si="7"/>
        <v>999</v>
      </c>
      <c r="J22" s="308">
        <f t="shared" si="7"/>
        <v>1000</v>
      </c>
      <c r="K22" s="406">
        <f t="shared" si="7"/>
        <v>1001</v>
      </c>
      <c r="L22" s="308">
        <f t="shared" si="7"/>
        <v>1002</v>
      </c>
      <c r="M22" s="308">
        <f t="shared" si="7"/>
        <v>1003</v>
      </c>
      <c r="N22" s="407">
        <f t="shared" si="7"/>
        <v>1004</v>
      </c>
      <c r="S22" s="11"/>
      <c r="T22" s="11"/>
      <c r="U22" s="11"/>
      <c r="AH22" s="11" t="s">
        <v>197</v>
      </c>
      <c r="AI22" s="11" t="s">
        <v>214</v>
      </c>
      <c r="AJ22" s="11" t="s">
        <v>196</v>
      </c>
      <c r="AK22" s="11" t="s">
        <v>197</v>
      </c>
      <c r="AL22" s="11" t="s">
        <v>205</v>
      </c>
      <c r="AM22" s="11" t="s">
        <v>196</v>
      </c>
      <c r="AN22" s="14">
        <f t="shared" si="1"/>
        <v>940</v>
      </c>
    </row>
    <row r="23" spans="1:40" ht="15.75" thickBot="1">
      <c r="A23" s="87" t="s">
        <v>54</v>
      </c>
      <c r="B23" s="90">
        <v>8</v>
      </c>
      <c r="C23" s="408">
        <f>N22+1</f>
        <v>1005</v>
      </c>
      <c r="D23" s="330">
        <f t="shared" ref="D23:N23" si="8">C23+1</f>
        <v>1006</v>
      </c>
      <c r="E23" s="330">
        <f t="shared" si="8"/>
        <v>1007</v>
      </c>
      <c r="F23" s="330">
        <f t="shared" si="8"/>
        <v>1008</v>
      </c>
      <c r="G23" s="330">
        <f t="shared" si="8"/>
        <v>1009</v>
      </c>
      <c r="H23" s="330">
        <f t="shared" si="8"/>
        <v>1010</v>
      </c>
      <c r="I23" s="409">
        <f t="shared" si="8"/>
        <v>1011</v>
      </c>
      <c r="J23" s="330">
        <f t="shared" si="8"/>
        <v>1012</v>
      </c>
      <c r="K23" s="329">
        <f t="shared" si="8"/>
        <v>1013</v>
      </c>
      <c r="L23" s="330">
        <f t="shared" si="8"/>
        <v>1014</v>
      </c>
      <c r="M23" s="330">
        <f t="shared" si="8"/>
        <v>1015</v>
      </c>
      <c r="N23" s="410">
        <f t="shared" si="8"/>
        <v>1016</v>
      </c>
      <c r="S23" s="11"/>
      <c r="T23" s="11"/>
      <c r="U23" s="11"/>
      <c r="AH23" s="11" t="s">
        <v>197</v>
      </c>
      <c r="AI23" s="11" t="s">
        <v>214</v>
      </c>
      <c r="AJ23" s="11" t="s">
        <v>196</v>
      </c>
      <c r="AK23" s="34"/>
      <c r="AL23" s="34"/>
      <c r="AM23" s="34"/>
      <c r="AN23" s="14">
        <f t="shared" si="1"/>
        <v>941</v>
      </c>
    </row>
    <row r="24" spans="1:40" ht="14.25" thickTop="1">
      <c r="A24" s="246"/>
      <c r="B24" s="395"/>
      <c r="C24" s="246"/>
      <c r="D24" s="246"/>
      <c r="E24" s="246"/>
      <c r="F24" s="246"/>
      <c r="G24" s="246"/>
      <c r="H24" s="246"/>
      <c r="I24" s="246"/>
      <c r="J24" s="246"/>
      <c r="K24" s="246"/>
      <c r="L24" s="246"/>
      <c r="M24" s="246"/>
      <c r="N24" s="246"/>
      <c r="AH24" s="11" t="s">
        <v>197</v>
      </c>
      <c r="AI24" s="11" t="s">
        <v>214</v>
      </c>
      <c r="AJ24" s="11" t="s">
        <v>196</v>
      </c>
      <c r="AK24" s="34"/>
      <c r="AL24" s="34"/>
      <c r="AM24" s="34"/>
      <c r="AN24" s="14">
        <f t="shared" si="1"/>
        <v>942</v>
      </c>
    </row>
    <row r="25" spans="1:40">
      <c r="A25" s="246"/>
      <c r="B25" s="395"/>
      <c r="C25" s="246"/>
      <c r="D25" s="246"/>
      <c r="E25" s="246"/>
      <c r="F25" s="246"/>
      <c r="G25" s="246"/>
      <c r="H25" s="246"/>
      <c r="I25" s="246"/>
      <c r="J25" s="246"/>
      <c r="K25" s="246"/>
      <c r="L25" s="246"/>
      <c r="M25" s="246"/>
      <c r="N25" s="246"/>
      <c r="AH25" s="11" t="s">
        <v>197</v>
      </c>
      <c r="AI25" s="11" t="s">
        <v>214</v>
      </c>
      <c r="AJ25" s="11" t="s">
        <v>196</v>
      </c>
      <c r="AK25" s="34"/>
      <c r="AL25" s="34"/>
      <c r="AM25" s="34"/>
      <c r="AN25" s="14">
        <f t="shared" si="1"/>
        <v>943</v>
      </c>
    </row>
    <row r="26" spans="1:40">
      <c r="AH26" s="11" t="s">
        <v>197</v>
      </c>
      <c r="AI26" s="11" t="s">
        <v>214</v>
      </c>
      <c r="AJ26" s="11" t="s">
        <v>196</v>
      </c>
      <c r="AK26" s="34"/>
      <c r="AL26" s="34"/>
      <c r="AM26" s="34"/>
      <c r="AN26" s="14">
        <f t="shared" si="1"/>
        <v>944</v>
      </c>
    </row>
    <row r="27" spans="1:40" ht="15" customHeight="1">
      <c r="AH27" s="11" t="s">
        <v>197</v>
      </c>
      <c r="AI27" s="11" t="s">
        <v>215</v>
      </c>
      <c r="AJ27" s="11" t="s">
        <v>196</v>
      </c>
      <c r="AK27" s="13" t="s">
        <v>197</v>
      </c>
      <c r="AL27" s="13" t="s">
        <v>198</v>
      </c>
      <c r="AM27" s="13" t="s">
        <v>196</v>
      </c>
      <c r="AN27" s="14">
        <f>AN26+1</f>
        <v>945</v>
      </c>
    </row>
    <row r="28" spans="1:40">
      <c r="AH28" s="11" t="s">
        <v>197</v>
      </c>
      <c r="AI28" s="11" t="s">
        <v>215</v>
      </c>
      <c r="AJ28" s="11" t="s">
        <v>196</v>
      </c>
      <c r="AK28" s="11" t="s">
        <v>197</v>
      </c>
      <c r="AL28" s="11" t="s">
        <v>199</v>
      </c>
      <c r="AM28" s="11" t="s">
        <v>196</v>
      </c>
      <c r="AN28" s="14">
        <f t="shared" si="1"/>
        <v>946</v>
      </c>
    </row>
    <row r="29" spans="1:40">
      <c r="AH29" s="11" t="s">
        <v>197</v>
      </c>
      <c r="AI29" s="11" t="s">
        <v>215</v>
      </c>
      <c r="AJ29" s="11" t="s">
        <v>196</v>
      </c>
      <c r="AK29" s="11" t="s">
        <v>197</v>
      </c>
      <c r="AL29" s="11" t="s">
        <v>200</v>
      </c>
      <c r="AM29" s="11" t="s">
        <v>196</v>
      </c>
      <c r="AN29" s="14">
        <f t="shared" si="1"/>
        <v>947</v>
      </c>
    </row>
    <row r="30" spans="1:40">
      <c r="AH30" s="11" t="s">
        <v>197</v>
      </c>
      <c r="AI30" s="11" t="s">
        <v>215</v>
      </c>
      <c r="AJ30" s="11" t="s">
        <v>196</v>
      </c>
      <c r="AK30" s="11" t="s">
        <v>197</v>
      </c>
      <c r="AL30" s="11" t="s">
        <v>201</v>
      </c>
      <c r="AM30" s="11" t="s">
        <v>196</v>
      </c>
      <c r="AN30" s="14">
        <f t="shared" si="1"/>
        <v>948</v>
      </c>
    </row>
    <row r="31" spans="1:40">
      <c r="A31" t="str">
        <f>A2</f>
        <v>Conversion Factors (gross) (Table 4a)</v>
      </c>
      <c r="AH31" s="11" t="s">
        <v>197</v>
      </c>
      <c r="AI31" s="11" t="s">
        <v>215</v>
      </c>
      <c r="AJ31" s="11" t="s">
        <v>196</v>
      </c>
      <c r="AK31" s="11" t="s">
        <v>197</v>
      </c>
      <c r="AL31" s="11" t="s">
        <v>202</v>
      </c>
      <c r="AM31" s="11" t="s">
        <v>196</v>
      </c>
      <c r="AN31" s="14">
        <f t="shared" si="1"/>
        <v>949</v>
      </c>
    </row>
    <row r="32" spans="1:40">
      <c r="A32" s="20" t="str">
        <f>A8</f>
        <v>Production</v>
      </c>
      <c r="B32" s="20">
        <f t="shared" ref="B32:J32" si="9">B8</f>
        <v>1</v>
      </c>
      <c r="C32" s="20">
        <f t="shared" si="9"/>
        <v>921</v>
      </c>
      <c r="D32" s="20">
        <f t="shared" si="9"/>
        <v>922</v>
      </c>
      <c r="E32" s="20">
        <f t="shared" si="9"/>
        <v>923</v>
      </c>
      <c r="F32" s="20">
        <f t="shared" si="9"/>
        <v>924</v>
      </c>
      <c r="G32" s="20">
        <f t="shared" si="9"/>
        <v>925</v>
      </c>
      <c r="H32" s="20">
        <f t="shared" si="9"/>
        <v>926</v>
      </c>
      <c r="I32" s="20">
        <f t="shared" si="9"/>
        <v>927</v>
      </c>
      <c r="J32" s="20">
        <f t="shared" si="9"/>
        <v>928</v>
      </c>
      <c r="K32" s="20">
        <f>K8</f>
        <v>929</v>
      </c>
      <c r="L32" s="20">
        <f>L8</f>
        <v>930</v>
      </c>
      <c r="M32" s="20">
        <f>M8</f>
        <v>931</v>
      </c>
      <c r="N32" s="20">
        <f>N8</f>
        <v>932</v>
      </c>
      <c r="AH32" s="11" t="s">
        <v>197</v>
      </c>
      <c r="AI32" s="11" t="s">
        <v>215</v>
      </c>
      <c r="AJ32" s="11" t="s">
        <v>196</v>
      </c>
      <c r="AK32" s="11" t="s">
        <v>197</v>
      </c>
      <c r="AL32" s="11" t="s">
        <v>203</v>
      </c>
      <c r="AM32" s="11" t="s">
        <v>196</v>
      </c>
      <c r="AN32" s="14">
        <f t="shared" si="1"/>
        <v>950</v>
      </c>
    </row>
    <row r="33" spans="1:40">
      <c r="A33" s="20" t="str">
        <f>A9</f>
        <v>Imports</v>
      </c>
      <c r="B33" s="20">
        <f t="shared" ref="B33:N33" si="10">B9</f>
        <v>2</v>
      </c>
      <c r="C33" s="20">
        <f t="shared" si="10"/>
        <v>933</v>
      </c>
      <c r="D33" s="20">
        <f t="shared" si="10"/>
        <v>934</v>
      </c>
      <c r="E33" s="20">
        <f t="shared" si="10"/>
        <v>935</v>
      </c>
      <c r="F33" s="20">
        <f t="shared" si="10"/>
        <v>936</v>
      </c>
      <c r="G33" s="20">
        <f t="shared" si="10"/>
        <v>937</v>
      </c>
      <c r="H33" s="20">
        <f t="shared" si="10"/>
        <v>938</v>
      </c>
      <c r="I33" s="20">
        <f t="shared" si="10"/>
        <v>939</v>
      </c>
      <c r="J33" s="20">
        <f t="shared" si="10"/>
        <v>940</v>
      </c>
      <c r="K33" s="20">
        <f t="shared" si="10"/>
        <v>941</v>
      </c>
      <c r="L33" s="20">
        <f t="shared" si="10"/>
        <v>942</v>
      </c>
      <c r="M33" s="20">
        <f t="shared" si="10"/>
        <v>943</v>
      </c>
      <c r="N33" s="20">
        <f t="shared" si="10"/>
        <v>944</v>
      </c>
      <c r="AH33" s="11" t="s">
        <v>197</v>
      </c>
      <c r="AI33" s="11" t="s">
        <v>215</v>
      </c>
      <c r="AJ33" s="11" t="s">
        <v>196</v>
      </c>
      <c r="AK33" s="11" t="s">
        <v>197</v>
      </c>
      <c r="AL33" s="11" t="s">
        <v>204</v>
      </c>
      <c r="AM33" s="11" t="s">
        <v>196</v>
      </c>
      <c r="AN33" s="14">
        <f t="shared" si="1"/>
        <v>951</v>
      </c>
    </row>
    <row r="34" spans="1:40">
      <c r="A34" s="20" t="str">
        <f>A10</f>
        <v>Exports</v>
      </c>
      <c r="B34" s="20">
        <f t="shared" ref="B34:N34" si="11">B10</f>
        <v>3</v>
      </c>
      <c r="C34" s="20">
        <f t="shared" si="11"/>
        <v>945</v>
      </c>
      <c r="D34" s="20">
        <f t="shared" si="11"/>
        <v>946</v>
      </c>
      <c r="E34" s="20">
        <f t="shared" si="11"/>
        <v>947</v>
      </c>
      <c r="F34" s="20">
        <f t="shared" si="11"/>
        <v>948</v>
      </c>
      <c r="G34" s="20">
        <f t="shared" si="11"/>
        <v>949</v>
      </c>
      <c r="H34" s="20">
        <f t="shared" si="11"/>
        <v>950</v>
      </c>
      <c r="I34" s="20">
        <f t="shared" si="11"/>
        <v>951</v>
      </c>
      <c r="J34" s="20">
        <f t="shared" si="11"/>
        <v>952</v>
      </c>
      <c r="K34" s="20">
        <f t="shared" si="11"/>
        <v>953</v>
      </c>
      <c r="L34" s="20">
        <f t="shared" si="11"/>
        <v>954</v>
      </c>
      <c r="M34" s="20">
        <f t="shared" si="11"/>
        <v>955</v>
      </c>
      <c r="N34" s="20">
        <f t="shared" si="11"/>
        <v>956</v>
      </c>
      <c r="AH34" s="11" t="s">
        <v>197</v>
      </c>
      <c r="AI34" s="11" t="s">
        <v>215</v>
      </c>
      <c r="AJ34" s="11" t="s">
        <v>196</v>
      </c>
      <c r="AK34" s="11" t="s">
        <v>197</v>
      </c>
      <c r="AL34" s="11" t="s">
        <v>205</v>
      </c>
      <c r="AM34" s="11" t="s">
        <v>196</v>
      </c>
      <c r="AN34" s="14">
        <f t="shared" si="1"/>
        <v>952</v>
      </c>
    </row>
    <row r="35" spans="1:40">
      <c r="A35" s="20" t="str">
        <f>A11</f>
        <v>Average</v>
      </c>
      <c r="B35" s="20">
        <f t="shared" ref="B35:N35" si="12">B11</f>
        <v>4</v>
      </c>
      <c r="C35" s="20">
        <f t="shared" si="12"/>
        <v>957</v>
      </c>
      <c r="D35" s="20">
        <f t="shared" si="12"/>
        <v>958</v>
      </c>
      <c r="E35" s="20">
        <f t="shared" si="12"/>
        <v>959</v>
      </c>
      <c r="F35" s="20">
        <f t="shared" si="12"/>
        <v>960</v>
      </c>
      <c r="G35" s="20">
        <f t="shared" si="12"/>
        <v>961</v>
      </c>
      <c r="H35" s="20">
        <f t="shared" si="12"/>
        <v>962</v>
      </c>
      <c r="I35" s="20">
        <f t="shared" si="12"/>
        <v>963</v>
      </c>
      <c r="J35" s="20">
        <f t="shared" si="12"/>
        <v>964</v>
      </c>
      <c r="K35" s="20">
        <f t="shared" si="12"/>
        <v>965</v>
      </c>
      <c r="L35" s="20">
        <f t="shared" si="12"/>
        <v>966</v>
      </c>
      <c r="M35" s="20">
        <f t="shared" si="12"/>
        <v>967</v>
      </c>
      <c r="N35" s="20">
        <f t="shared" si="12"/>
        <v>968</v>
      </c>
      <c r="AH35" s="11" t="s">
        <v>197</v>
      </c>
      <c r="AI35" s="11" t="s">
        <v>215</v>
      </c>
      <c r="AJ35" s="11" t="s">
        <v>196</v>
      </c>
      <c r="AK35" s="34"/>
      <c r="AL35" s="34"/>
      <c r="AM35" s="34"/>
      <c r="AN35" s="14">
        <f t="shared" si="1"/>
        <v>953</v>
      </c>
    </row>
    <row r="36" spans="1:40">
      <c r="A36" s="20" t="str">
        <f>A14</f>
        <v>Conversion Factors (net) (Table 4b)</v>
      </c>
      <c r="B36" s="20"/>
      <c r="C36" s="20"/>
      <c r="D36" s="20"/>
      <c r="E36" s="20"/>
      <c r="F36" s="20"/>
      <c r="G36" s="20"/>
      <c r="H36" s="20"/>
      <c r="I36" s="20"/>
      <c r="J36" s="20"/>
      <c r="K36" s="20"/>
      <c r="L36" s="20"/>
      <c r="M36" s="20"/>
      <c r="N36" s="20"/>
      <c r="AH36" s="11" t="s">
        <v>197</v>
      </c>
      <c r="AI36" s="11" t="s">
        <v>215</v>
      </c>
      <c r="AJ36" s="11" t="s">
        <v>196</v>
      </c>
      <c r="AK36" s="34"/>
      <c r="AL36" s="34"/>
      <c r="AM36" s="34"/>
      <c r="AN36" s="14">
        <f t="shared" si="1"/>
        <v>954</v>
      </c>
    </row>
    <row r="37" spans="1:40">
      <c r="A37" s="20" t="str">
        <f t="shared" ref="A37:I37" si="13">A20</f>
        <v>Production</v>
      </c>
      <c r="B37" s="20">
        <f t="shared" si="13"/>
        <v>5</v>
      </c>
      <c r="C37" s="20">
        <f t="shared" si="13"/>
        <v>969</v>
      </c>
      <c r="D37" s="20">
        <f t="shared" si="13"/>
        <v>970</v>
      </c>
      <c r="E37" s="20">
        <f t="shared" si="13"/>
        <v>971</v>
      </c>
      <c r="F37" s="20">
        <f t="shared" si="13"/>
        <v>972</v>
      </c>
      <c r="G37" s="20">
        <f t="shared" si="13"/>
        <v>973</v>
      </c>
      <c r="H37" s="20">
        <f t="shared" si="13"/>
        <v>974</v>
      </c>
      <c r="I37" s="20">
        <f t="shared" si="13"/>
        <v>975</v>
      </c>
      <c r="J37" s="20">
        <f t="shared" ref="J37:N40" si="14">J20</f>
        <v>976</v>
      </c>
      <c r="K37" s="20">
        <f t="shared" si="14"/>
        <v>977</v>
      </c>
      <c r="L37" s="20">
        <f t="shared" si="14"/>
        <v>978</v>
      </c>
      <c r="M37" s="20">
        <f t="shared" si="14"/>
        <v>979</v>
      </c>
      <c r="N37" s="20">
        <f t="shared" si="14"/>
        <v>980</v>
      </c>
      <c r="AH37" s="11" t="s">
        <v>197</v>
      </c>
      <c r="AI37" s="11" t="s">
        <v>215</v>
      </c>
      <c r="AJ37" s="11" t="s">
        <v>196</v>
      </c>
      <c r="AK37" s="34"/>
      <c r="AL37" s="34"/>
      <c r="AM37" s="34"/>
      <c r="AN37" s="14">
        <f t="shared" si="1"/>
        <v>955</v>
      </c>
    </row>
    <row r="38" spans="1:40">
      <c r="A38" s="20" t="str">
        <f t="shared" ref="A38:I38" si="15">A21</f>
        <v>Imports</v>
      </c>
      <c r="B38" s="20">
        <f t="shared" si="15"/>
        <v>6</v>
      </c>
      <c r="C38" s="20">
        <f t="shared" si="15"/>
        <v>981</v>
      </c>
      <c r="D38" s="20">
        <f t="shared" si="15"/>
        <v>982</v>
      </c>
      <c r="E38" s="20">
        <f t="shared" si="15"/>
        <v>983</v>
      </c>
      <c r="F38" s="20">
        <f t="shared" si="15"/>
        <v>984</v>
      </c>
      <c r="G38" s="20">
        <f t="shared" si="15"/>
        <v>985</v>
      </c>
      <c r="H38" s="20">
        <f t="shared" si="15"/>
        <v>986</v>
      </c>
      <c r="I38" s="20">
        <f t="shared" si="15"/>
        <v>987</v>
      </c>
      <c r="J38" s="20">
        <f t="shared" si="14"/>
        <v>988</v>
      </c>
      <c r="K38" s="20">
        <f t="shared" si="14"/>
        <v>989</v>
      </c>
      <c r="L38" s="20">
        <f t="shared" si="14"/>
        <v>990</v>
      </c>
      <c r="M38" s="20">
        <f t="shared" si="14"/>
        <v>991</v>
      </c>
      <c r="N38" s="20">
        <f t="shared" si="14"/>
        <v>992</v>
      </c>
      <c r="AH38" s="11" t="s">
        <v>197</v>
      </c>
      <c r="AI38" s="11" t="s">
        <v>215</v>
      </c>
      <c r="AJ38" s="11" t="s">
        <v>196</v>
      </c>
      <c r="AK38" s="34"/>
      <c r="AL38" s="34"/>
      <c r="AM38" s="34"/>
      <c r="AN38" s="14">
        <f t="shared" si="1"/>
        <v>956</v>
      </c>
    </row>
    <row r="39" spans="1:40">
      <c r="A39" s="20" t="str">
        <f t="shared" ref="A39:I39" si="16">A22</f>
        <v>Exports</v>
      </c>
      <c r="B39" s="20">
        <f t="shared" si="16"/>
        <v>7</v>
      </c>
      <c r="C39" s="20">
        <f t="shared" si="16"/>
        <v>993</v>
      </c>
      <c r="D39" s="20">
        <f t="shared" si="16"/>
        <v>994</v>
      </c>
      <c r="E39" s="20">
        <f t="shared" si="16"/>
        <v>995</v>
      </c>
      <c r="F39" s="20">
        <f t="shared" si="16"/>
        <v>996</v>
      </c>
      <c r="G39" s="20">
        <f t="shared" si="16"/>
        <v>997</v>
      </c>
      <c r="H39" s="20">
        <f t="shared" si="16"/>
        <v>998</v>
      </c>
      <c r="I39" s="20">
        <f t="shared" si="16"/>
        <v>999</v>
      </c>
      <c r="J39" s="20">
        <f t="shared" si="14"/>
        <v>1000</v>
      </c>
      <c r="K39" s="20">
        <f t="shared" si="14"/>
        <v>1001</v>
      </c>
      <c r="L39" s="20">
        <f t="shared" si="14"/>
        <v>1002</v>
      </c>
      <c r="M39" s="20">
        <f t="shared" si="14"/>
        <v>1003</v>
      </c>
      <c r="N39" s="20">
        <f t="shared" si="14"/>
        <v>1004</v>
      </c>
      <c r="AH39" s="11" t="s">
        <v>197</v>
      </c>
      <c r="AI39" s="11" t="s">
        <v>224</v>
      </c>
      <c r="AJ39" s="11" t="s">
        <v>196</v>
      </c>
      <c r="AK39" s="13" t="s">
        <v>197</v>
      </c>
      <c r="AL39" s="13" t="s">
        <v>198</v>
      </c>
      <c r="AM39" s="13" t="s">
        <v>196</v>
      </c>
      <c r="AN39" s="14">
        <f t="shared" si="1"/>
        <v>957</v>
      </c>
    </row>
    <row r="40" spans="1:40">
      <c r="A40" s="20" t="str">
        <f t="shared" ref="A40:I40" si="17">A23</f>
        <v>Average</v>
      </c>
      <c r="B40" s="20">
        <f t="shared" si="17"/>
        <v>8</v>
      </c>
      <c r="C40" s="20">
        <f t="shared" si="17"/>
        <v>1005</v>
      </c>
      <c r="D40" s="20">
        <f t="shared" si="17"/>
        <v>1006</v>
      </c>
      <c r="E40" s="20">
        <f t="shared" si="17"/>
        <v>1007</v>
      </c>
      <c r="F40" s="20">
        <f t="shared" si="17"/>
        <v>1008</v>
      </c>
      <c r="G40" s="20">
        <f t="shared" si="17"/>
        <v>1009</v>
      </c>
      <c r="H40" s="20">
        <f t="shared" si="17"/>
        <v>1010</v>
      </c>
      <c r="I40" s="20">
        <f t="shared" si="17"/>
        <v>1011</v>
      </c>
      <c r="J40" s="20">
        <f t="shared" si="14"/>
        <v>1012</v>
      </c>
      <c r="K40" s="20">
        <f t="shared" si="14"/>
        <v>1013</v>
      </c>
      <c r="L40" s="20">
        <f t="shared" si="14"/>
        <v>1014</v>
      </c>
      <c r="M40" s="20">
        <f t="shared" si="14"/>
        <v>1015</v>
      </c>
      <c r="N40" s="20">
        <f t="shared" si="14"/>
        <v>1016</v>
      </c>
      <c r="AH40" s="11" t="s">
        <v>197</v>
      </c>
      <c r="AI40" s="11" t="s">
        <v>224</v>
      </c>
      <c r="AJ40" s="11" t="s">
        <v>196</v>
      </c>
      <c r="AK40" s="11" t="s">
        <v>197</v>
      </c>
      <c r="AL40" s="11" t="s">
        <v>199</v>
      </c>
      <c r="AM40" s="11" t="s">
        <v>196</v>
      </c>
      <c r="AN40" s="14">
        <f t="shared" si="1"/>
        <v>958</v>
      </c>
    </row>
    <row r="41" spans="1:40">
      <c r="K41" s="20"/>
      <c r="AH41" s="11" t="s">
        <v>197</v>
      </c>
      <c r="AI41" s="11" t="s">
        <v>224</v>
      </c>
      <c r="AJ41" s="11" t="s">
        <v>196</v>
      </c>
      <c r="AK41" s="11" t="s">
        <v>197</v>
      </c>
      <c r="AL41" s="11" t="s">
        <v>200</v>
      </c>
      <c r="AM41" s="11" t="s">
        <v>196</v>
      </c>
      <c r="AN41" s="14">
        <f t="shared" si="1"/>
        <v>959</v>
      </c>
    </row>
    <row r="42" spans="1:40">
      <c r="K42" s="20"/>
      <c r="AH42" s="11" t="s">
        <v>197</v>
      </c>
      <c r="AI42" s="11" t="s">
        <v>224</v>
      </c>
      <c r="AJ42" s="11" t="s">
        <v>196</v>
      </c>
      <c r="AK42" s="11" t="s">
        <v>197</v>
      </c>
      <c r="AL42" s="11" t="s">
        <v>201</v>
      </c>
      <c r="AM42" s="11" t="s">
        <v>196</v>
      </c>
      <c r="AN42" s="14">
        <f t="shared" si="1"/>
        <v>960</v>
      </c>
    </row>
    <row r="43" spans="1:40">
      <c r="AH43" s="11" t="s">
        <v>197</v>
      </c>
      <c r="AI43" s="11" t="s">
        <v>224</v>
      </c>
      <c r="AJ43" s="11" t="s">
        <v>196</v>
      </c>
      <c r="AK43" s="11" t="s">
        <v>197</v>
      </c>
      <c r="AL43" s="11" t="s">
        <v>202</v>
      </c>
      <c r="AM43" s="11" t="s">
        <v>196</v>
      </c>
      <c r="AN43" s="14">
        <f t="shared" si="1"/>
        <v>961</v>
      </c>
    </row>
    <row r="44" spans="1:40">
      <c r="AH44" s="11" t="s">
        <v>197</v>
      </c>
      <c r="AI44" s="11" t="s">
        <v>224</v>
      </c>
      <c r="AJ44" s="11" t="s">
        <v>196</v>
      </c>
      <c r="AK44" s="11" t="s">
        <v>197</v>
      </c>
      <c r="AL44" s="11" t="s">
        <v>203</v>
      </c>
      <c r="AM44" s="11" t="s">
        <v>196</v>
      </c>
      <c r="AN44" s="14">
        <f t="shared" si="1"/>
        <v>962</v>
      </c>
    </row>
    <row r="45" spans="1:40">
      <c r="AH45" s="11" t="s">
        <v>197</v>
      </c>
      <c r="AI45" s="11" t="s">
        <v>224</v>
      </c>
      <c r="AJ45" s="11" t="s">
        <v>196</v>
      </c>
      <c r="AK45" s="11" t="s">
        <v>197</v>
      </c>
      <c r="AL45" s="11" t="s">
        <v>204</v>
      </c>
      <c r="AM45" s="11" t="s">
        <v>196</v>
      </c>
      <c r="AN45" s="14">
        <f t="shared" si="1"/>
        <v>963</v>
      </c>
    </row>
    <row r="46" spans="1:40">
      <c r="AH46" s="11" t="s">
        <v>197</v>
      </c>
      <c r="AI46" s="11" t="s">
        <v>224</v>
      </c>
      <c r="AJ46" s="11" t="s">
        <v>196</v>
      </c>
      <c r="AK46" s="11" t="s">
        <v>197</v>
      </c>
      <c r="AL46" s="11" t="s">
        <v>205</v>
      </c>
      <c r="AM46" s="11" t="s">
        <v>196</v>
      </c>
      <c r="AN46" s="14">
        <f t="shared" si="1"/>
        <v>964</v>
      </c>
    </row>
    <row r="47" spans="1:40">
      <c r="AH47" s="11" t="s">
        <v>197</v>
      </c>
      <c r="AI47" s="11" t="s">
        <v>224</v>
      </c>
      <c r="AJ47" s="11" t="s">
        <v>196</v>
      </c>
      <c r="AK47" s="34"/>
      <c r="AL47" s="34"/>
      <c r="AM47" s="34"/>
      <c r="AN47" s="14">
        <f t="shared" si="1"/>
        <v>965</v>
      </c>
    </row>
    <row r="48" spans="1:40">
      <c r="AH48" s="11" t="s">
        <v>197</v>
      </c>
      <c r="AI48" s="11" t="s">
        <v>224</v>
      </c>
      <c r="AJ48" s="11" t="s">
        <v>196</v>
      </c>
      <c r="AK48" s="34"/>
      <c r="AL48" s="34"/>
      <c r="AM48" s="34"/>
      <c r="AN48" s="14">
        <f t="shared" si="1"/>
        <v>966</v>
      </c>
    </row>
    <row r="49" spans="34:67">
      <c r="AH49" s="11" t="s">
        <v>197</v>
      </c>
      <c r="AI49" s="11" t="s">
        <v>224</v>
      </c>
      <c r="AJ49" s="11" t="s">
        <v>196</v>
      </c>
      <c r="AK49" s="34"/>
      <c r="AL49" s="34"/>
      <c r="AM49" s="34"/>
      <c r="AN49" s="14">
        <f t="shared" si="1"/>
        <v>967</v>
      </c>
    </row>
    <row r="50" spans="34:67">
      <c r="AH50" s="11" t="s">
        <v>197</v>
      </c>
      <c r="AI50" s="11" t="s">
        <v>224</v>
      </c>
      <c r="AJ50" s="11" t="s">
        <v>196</v>
      </c>
      <c r="AK50" s="34"/>
      <c r="AL50" s="34"/>
      <c r="AM50" s="34"/>
      <c r="AN50" s="14">
        <f t="shared" si="1"/>
        <v>968</v>
      </c>
    </row>
    <row r="51" spans="34:67">
      <c r="AH51" s="11" t="s">
        <v>217</v>
      </c>
      <c r="AI51" s="11" t="s">
        <v>195</v>
      </c>
      <c r="AJ51" s="11" t="s">
        <v>196</v>
      </c>
      <c r="AK51" s="13" t="s">
        <v>197</v>
      </c>
      <c r="AL51" s="13" t="s">
        <v>198</v>
      </c>
      <c r="AM51" s="13" t="s">
        <v>196</v>
      </c>
      <c r="AN51" s="14">
        <f t="shared" si="1"/>
        <v>969</v>
      </c>
    </row>
    <row r="52" spans="34:67">
      <c r="AH52" s="11" t="s">
        <v>217</v>
      </c>
      <c r="AI52" s="11" t="s">
        <v>195</v>
      </c>
      <c r="AJ52" s="11" t="s">
        <v>196</v>
      </c>
      <c r="AK52" s="11" t="s">
        <v>197</v>
      </c>
      <c r="AL52" s="11" t="s">
        <v>199</v>
      </c>
      <c r="AM52" s="11" t="s">
        <v>196</v>
      </c>
      <c r="AN52" s="14">
        <f t="shared" si="1"/>
        <v>970</v>
      </c>
    </row>
    <row r="53" spans="34:67">
      <c r="AH53" s="11" t="s">
        <v>217</v>
      </c>
      <c r="AI53" s="11" t="s">
        <v>195</v>
      </c>
      <c r="AJ53" s="11" t="s">
        <v>196</v>
      </c>
      <c r="AK53" s="11" t="s">
        <v>197</v>
      </c>
      <c r="AL53" s="11" t="s">
        <v>200</v>
      </c>
      <c r="AM53" s="11" t="s">
        <v>196</v>
      </c>
      <c r="AN53" s="14">
        <f t="shared" si="1"/>
        <v>971</v>
      </c>
    </row>
    <row r="54" spans="34:67">
      <c r="AH54" s="11" t="s">
        <v>217</v>
      </c>
      <c r="AI54" s="11" t="s">
        <v>195</v>
      </c>
      <c r="AJ54" s="11" t="s">
        <v>196</v>
      </c>
      <c r="AK54" s="11" t="s">
        <v>197</v>
      </c>
      <c r="AL54" s="11" t="s">
        <v>201</v>
      </c>
      <c r="AM54" s="11" t="s">
        <v>196</v>
      </c>
      <c r="AN54" s="14">
        <f t="shared" si="1"/>
        <v>972</v>
      </c>
    </row>
    <row r="55" spans="34:67">
      <c r="AH55" s="11" t="s">
        <v>217</v>
      </c>
      <c r="AI55" s="11" t="s">
        <v>195</v>
      </c>
      <c r="AJ55" s="11" t="s">
        <v>196</v>
      </c>
      <c r="AK55" s="11" t="s">
        <v>197</v>
      </c>
      <c r="AL55" s="11" t="s">
        <v>202</v>
      </c>
      <c r="AM55" s="11" t="s">
        <v>196</v>
      </c>
      <c r="AN55" s="14">
        <f t="shared" si="1"/>
        <v>973</v>
      </c>
      <c r="AO55"/>
      <c r="AP55"/>
      <c r="AQ55"/>
      <c r="AR55"/>
      <c r="AS55"/>
      <c r="AT55"/>
      <c r="AU55"/>
      <c r="AV55"/>
      <c r="AW55"/>
      <c r="AX55"/>
      <c r="AY55"/>
      <c r="AZ55"/>
      <c r="BA55"/>
      <c r="BB55"/>
      <c r="BC55"/>
      <c r="BD55"/>
      <c r="BE55"/>
      <c r="BF55"/>
      <c r="BG55"/>
      <c r="BH55"/>
      <c r="BI55"/>
      <c r="BJ55"/>
      <c r="BK55"/>
      <c r="BL55"/>
      <c r="BM55"/>
      <c r="BN55"/>
      <c r="BO55"/>
    </row>
    <row r="56" spans="34:67">
      <c r="AH56" s="11" t="s">
        <v>217</v>
      </c>
      <c r="AI56" s="11" t="s">
        <v>195</v>
      </c>
      <c r="AJ56" s="11" t="s">
        <v>196</v>
      </c>
      <c r="AK56" s="11" t="s">
        <v>197</v>
      </c>
      <c r="AL56" s="11" t="s">
        <v>203</v>
      </c>
      <c r="AM56" s="11" t="s">
        <v>196</v>
      </c>
      <c r="AN56" s="14">
        <f t="shared" si="1"/>
        <v>974</v>
      </c>
      <c r="AO56"/>
      <c r="AP56"/>
      <c r="AQ56"/>
      <c r="AR56"/>
      <c r="AS56"/>
      <c r="AT56"/>
      <c r="AU56"/>
      <c r="AV56"/>
      <c r="AW56"/>
      <c r="AX56"/>
      <c r="AY56"/>
      <c r="AZ56"/>
      <c r="BA56"/>
      <c r="BB56"/>
      <c r="BC56"/>
      <c r="BD56"/>
      <c r="BE56"/>
      <c r="BF56"/>
      <c r="BG56"/>
      <c r="BH56"/>
      <c r="BI56"/>
      <c r="BJ56"/>
      <c r="BK56"/>
      <c r="BL56"/>
      <c r="BM56"/>
      <c r="BN56"/>
      <c r="BO56"/>
    </row>
    <row r="57" spans="34:67">
      <c r="AH57" s="11" t="s">
        <v>217</v>
      </c>
      <c r="AI57" s="11" t="s">
        <v>195</v>
      </c>
      <c r="AJ57" s="11" t="s">
        <v>196</v>
      </c>
      <c r="AK57" s="11" t="s">
        <v>197</v>
      </c>
      <c r="AL57" s="11" t="s">
        <v>204</v>
      </c>
      <c r="AM57" s="11" t="s">
        <v>196</v>
      </c>
      <c r="AN57" s="14">
        <f t="shared" si="1"/>
        <v>975</v>
      </c>
      <c r="AO57"/>
      <c r="AP57"/>
      <c r="AQ57"/>
      <c r="AR57"/>
      <c r="AS57"/>
      <c r="AT57"/>
      <c r="AU57"/>
      <c r="AV57"/>
      <c r="AW57"/>
      <c r="AX57"/>
      <c r="AY57"/>
      <c r="AZ57"/>
      <c r="BA57"/>
      <c r="BB57"/>
      <c r="BC57"/>
      <c r="BD57"/>
      <c r="BE57"/>
      <c r="BF57"/>
      <c r="BG57"/>
      <c r="BH57"/>
      <c r="BI57"/>
      <c r="BJ57"/>
      <c r="BK57"/>
      <c r="BL57"/>
      <c r="BM57"/>
      <c r="BN57"/>
      <c r="BO57"/>
    </row>
    <row r="58" spans="34:67">
      <c r="AH58" s="11" t="s">
        <v>217</v>
      </c>
      <c r="AI58" s="11" t="s">
        <v>195</v>
      </c>
      <c r="AJ58" s="11" t="s">
        <v>196</v>
      </c>
      <c r="AK58" s="11" t="s">
        <v>197</v>
      </c>
      <c r="AL58" s="11" t="s">
        <v>205</v>
      </c>
      <c r="AM58" s="11" t="s">
        <v>196</v>
      </c>
      <c r="AN58" s="14">
        <f t="shared" si="1"/>
        <v>976</v>
      </c>
      <c r="AO58"/>
      <c r="AP58"/>
      <c r="AQ58"/>
      <c r="AR58"/>
      <c r="AS58"/>
      <c r="AT58"/>
      <c r="AU58"/>
      <c r="AV58"/>
      <c r="AW58"/>
      <c r="AX58"/>
      <c r="AY58"/>
      <c r="AZ58"/>
      <c r="BA58"/>
      <c r="BB58"/>
      <c r="BC58"/>
      <c r="BD58"/>
      <c r="BE58"/>
      <c r="BF58"/>
      <c r="BG58"/>
      <c r="BH58"/>
      <c r="BI58"/>
      <c r="BJ58"/>
      <c r="BK58"/>
      <c r="BL58"/>
      <c r="BM58"/>
      <c r="BN58"/>
      <c r="BO58"/>
    </row>
    <row r="59" spans="34:67">
      <c r="AH59" s="11" t="s">
        <v>217</v>
      </c>
      <c r="AI59" s="11" t="s">
        <v>195</v>
      </c>
      <c r="AJ59" s="11" t="s">
        <v>196</v>
      </c>
      <c r="AK59" s="34"/>
      <c r="AL59" s="34"/>
      <c r="AM59" s="34"/>
      <c r="AN59" s="14">
        <f t="shared" si="1"/>
        <v>977</v>
      </c>
      <c r="AO59"/>
      <c r="AP59"/>
      <c r="AQ59"/>
      <c r="AR59"/>
      <c r="AS59"/>
      <c r="AT59"/>
      <c r="AU59"/>
      <c r="AV59"/>
      <c r="AW59"/>
      <c r="AX59"/>
      <c r="AY59"/>
      <c r="AZ59"/>
      <c r="BA59"/>
      <c r="BB59"/>
      <c r="BC59"/>
      <c r="BD59"/>
      <c r="BE59"/>
      <c r="BF59"/>
      <c r="BG59"/>
      <c r="BH59"/>
      <c r="BI59"/>
      <c r="BJ59"/>
      <c r="BK59"/>
      <c r="BL59"/>
      <c r="BM59"/>
      <c r="BN59"/>
      <c r="BO59"/>
    </row>
    <row r="60" spans="34:67">
      <c r="AH60" s="11" t="s">
        <v>217</v>
      </c>
      <c r="AI60" s="11" t="s">
        <v>195</v>
      </c>
      <c r="AJ60" s="11" t="s">
        <v>196</v>
      </c>
      <c r="AK60" s="34"/>
      <c r="AL60" s="34"/>
      <c r="AM60" s="34"/>
      <c r="AN60" s="14">
        <f t="shared" si="1"/>
        <v>978</v>
      </c>
      <c r="AO60"/>
      <c r="AP60"/>
      <c r="AQ60"/>
      <c r="AR60"/>
      <c r="AS60"/>
      <c r="AT60"/>
      <c r="AU60"/>
      <c r="AV60"/>
      <c r="AW60"/>
      <c r="AX60"/>
      <c r="AY60"/>
      <c r="AZ60"/>
      <c r="BA60"/>
      <c r="BB60"/>
      <c r="BC60"/>
      <c r="BD60"/>
      <c r="BE60"/>
      <c r="BF60"/>
      <c r="BG60"/>
      <c r="BH60"/>
      <c r="BI60"/>
      <c r="BJ60"/>
      <c r="BK60"/>
      <c r="BL60"/>
      <c r="BM60"/>
      <c r="BN60"/>
      <c r="BO60"/>
    </row>
    <row r="61" spans="34:67">
      <c r="AH61" s="11" t="s">
        <v>217</v>
      </c>
      <c r="AI61" s="11" t="s">
        <v>195</v>
      </c>
      <c r="AJ61" s="11" t="s">
        <v>196</v>
      </c>
      <c r="AK61" s="34"/>
      <c r="AL61" s="34"/>
      <c r="AM61" s="34"/>
      <c r="AN61" s="14">
        <f t="shared" si="1"/>
        <v>979</v>
      </c>
      <c r="AO61"/>
      <c r="AP61"/>
      <c r="AQ61"/>
      <c r="AR61"/>
      <c r="AS61"/>
      <c r="AT61"/>
      <c r="AU61"/>
      <c r="AV61"/>
      <c r="AW61"/>
      <c r="AX61"/>
      <c r="AY61"/>
      <c r="AZ61"/>
      <c r="BA61"/>
      <c r="BB61"/>
      <c r="BC61"/>
      <c r="BD61"/>
      <c r="BE61"/>
      <c r="BF61"/>
      <c r="BG61"/>
      <c r="BH61"/>
      <c r="BI61"/>
      <c r="BJ61"/>
      <c r="BK61"/>
      <c r="BL61"/>
      <c r="BM61"/>
      <c r="BN61"/>
      <c r="BO61"/>
    </row>
    <row r="62" spans="34:67">
      <c r="AH62" s="11" t="s">
        <v>217</v>
      </c>
      <c r="AI62" s="11" t="s">
        <v>195</v>
      </c>
      <c r="AJ62" s="11" t="s">
        <v>196</v>
      </c>
      <c r="AK62" s="34"/>
      <c r="AL62" s="34"/>
      <c r="AM62" s="34"/>
      <c r="AN62" s="14">
        <f t="shared" si="1"/>
        <v>980</v>
      </c>
      <c r="AO62"/>
      <c r="AP62"/>
      <c r="AQ62"/>
      <c r="AR62"/>
      <c r="AS62"/>
      <c r="AT62"/>
      <c r="AU62"/>
      <c r="AV62"/>
      <c r="AW62"/>
      <c r="AX62"/>
      <c r="AY62"/>
      <c r="AZ62"/>
      <c r="BA62"/>
      <c r="BB62"/>
      <c r="BC62"/>
      <c r="BD62"/>
      <c r="BE62"/>
      <c r="BF62"/>
      <c r="BG62"/>
      <c r="BH62"/>
      <c r="BI62"/>
      <c r="BJ62"/>
      <c r="BK62"/>
      <c r="BL62"/>
      <c r="BM62"/>
      <c r="BN62"/>
      <c r="BO62"/>
    </row>
    <row r="63" spans="34:67">
      <c r="AH63" s="11" t="s">
        <v>217</v>
      </c>
      <c r="AI63" s="11" t="s">
        <v>214</v>
      </c>
      <c r="AJ63" s="11" t="s">
        <v>196</v>
      </c>
      <c r="AK63" s="13" t="s">
        <v>197</v>
      </c>
      <c r="AL63" s="13" t="s">
        <v>198</v>
      </c>
      <c r="AM63" s="13" t="s">
        <v>196</v>
      </c>
      <c r="AN63" s="14">
        <f t="shared" si="1"/>
        <v>981</v>
      </c>
      <c r="AO63"/>
      <c r="AP63"/>
      <c r="AQ63"/>
      <c r="AR63"/>
      <c r="AS63"/>
      <c r="AT63"/>
      <c r="AU63"/>
      <c r="AV63"/>
      <c r="AW63"/>
      <c r="AX63"/>
      <c r="AY63"/>
      <c r="AZ63"/>
      <c r="BA63"/>
      <c r="BB63"/>
      <c r="BC63"/>
      <c r="BD63"/>
      <c r="BE63"/>
      <c r="BF63"/>
      <c r="BG63"/>
      <c r="BH63"/>
      <c r="BI63"/>
      <c r="BJ63"/>
      <c r="BK63"/>
      <c r="BL63"/>
      <c r="BM63"/>
      <c r="BN63"/>
      <c r="BO63"/>
    </row>
    <row r="64" spans="34:67">
      <c r="AH64" s="11" t="s">
        <v>217</v>
      </c>
      <c r="AI64" s="11" t="s">
        <v>214</v>
      </c>
      <c r="AJ64" s="11" t="s">
        <v>196</v>
      </c>
      <c r="AK64" s="11" t="s">
        <v>197</v>
      </c>
      <c r="AL64" s="11" t="s">
        <v>199</v>
      </c>
      <c r="AM64" s="11" t="s">
        <v>196</v>
      </c>
      <c r="AN64" s="14">
        <f t="shared" si="1"/>
        <v>982</v>
      </c>
      <c r="AO64"/>
      <c r="AP64"/>
      <c r="AQ64"/>
      <c r="AR64"/>
      <c r="AS64"/>
      <c r="AT64"/>
      <c r="AU64"/>
      <c r="AV64"/>
      <c r="AW64"/>
      <c r="AX64"/>
      <c r="AY64"/>
      <c r="AZ64"/>
      <c r="BA64"/>
      <c r="BB64"/>
      <c r="BC64"/>
      <c r="BD64"/>
      <c r="BE64"/>
      <c r="BF64"/>
      <c r="BG64"/>
      <c r="BH64"/>
      <c r="BI64"/>
      <c r="BJ64"/>
      <c r="BK64"/>
      <c r="BL64"/>
      <c r="BM64"/>
      <c r="BN64"/>
      <c r="BO64"/>
    </row>
    <row r="65" spans="34:67">
      <c r="AH65" s="11" t="s">
        <v>217</v>
      </c>
      <c r="AI65" s="11" t="s">
        <v>214</v>
      </c>
      <c r="AJ65" s="11" t="s">
        <v>196</v>
      </c>
      <c r="AK65" s="11" t="s">
        <v>197</v>
      </c>
      <c r="AL65" s="11" t="s">
        <v>200</v>
      </c>
      <c r="AM65" s="11" t="s">
        <v>196</v>
      </c>
      <c r="AN65" s="14">
        <f t="shared" si="1"/>
        <v>983</v>
      </c>
      <c r="AO65"/>
      <c r="AP65"/>
      <c r="AQ65"/>
      <c r="AR65"/>
      <c r="AS65"/>
      <c r="AT65"/>
      <c r="AU65"/>
      <c r="AV65"/>
      <c r="AW65"/>
      <c r="AX65"/>
      <c r="AY65"/>
      <c r="AZ65"/>
      <c r="BA65"/>
      <c r="BB65"/>
      <c r="BC65"/>
      <c r="BD65"/>
      <c r="BE65"/>
      <c r="BF65"/>
      <c r="BG65"/>
      <c r="BH65"/>
      <c r="BI65"/>
      <c r="BJ65"/>
      <c r="BK65"/>
      <c r="BL65"/>
      <c r="BM65"/>
      <c r="BN65"/>
      <c r="BO65"/>
    </row>
    <row r="66" spans="34:67">
      <c r="AH66" s="11" t="s">
        <v>217</v>
      </c>
      <c r="AI66" s="11" t="s">
        <v>214</v>
      </c>
      <c r="AJ66" s="11" t="s">
        <v>196</v>
      </c>
      <c r="AK66" s="11" t="s">
        <v>197</v>
      </c>
      <c r="AL66" s="11" t="s">
        <v>201</v>
      </c>
      <c r="AM66" s="11" t="s">
        <v>196</v>
      </c>
      <c r="AN66" s="14">
        <f t="shared" si="1"/>
        <v>984</v>
      </c>
      <c r="AO66"/>
      <c r="AP66"/>
      <c r="AQ66"/>
      <c r="AR66"/>
      <c r="AS66"/>
      <c r="AT66"/>
      <c r="AU66"/>
      <c r="AV66"/>
      <c r="AW66"/>
      <c r="AX66"/>
      <c r="AY66"/>
      <c r="AZ66"/>
      <c r="BA66"/>
      <c r="BB66"/>
      <c r="BC66"/>
      <c r="BD66"/>
      <c r="BE66"/>
      <c r="BF66"/>
      <c r="BG66"/>
      <c r="BH66"/>
      <c r="BI66"/>
      <c r="BJ66"/>
      <c r="BK66"/>
      <c r="BL66"/>
      <c r="BM66"/>
      <c r="BN66"/>
      <c r="BO66"/>
    </row>
    <row r="67" spans="34:67">
      <c r="AH67" s="11" t="s">
        <v>217</v>
      </c>
      <c r="AI67" s="11" t="s">
        <v>214</v>
      </c>
      <c r="AJ67" s="11" t="s">
        <v>196</v>
      </c>
      <c r="AK67" s="11" t="s">
        <v>197</v>
      </c>
      <c r="AL67" s="11" t="s">
        <v>202</v>
      </c>
      <c r="AM67" s="11" t="s">
        <v>196</v>
      </c>
      <c r="AN67" s="14">
        <f t="shared" si="1"/>
        <v>985</v>
      </c>
      <c r="AO67"/>
      <c r="AP67"/>
      <c r="AQ67"/>
      <c r="AR67"/>
      <c r="AS67"/>
      <c r="AT67"/>
      <c r="AU67"/>
      <c r="AV67"/>
      <c r="AW67"/>
      <c r="AX67"/>
      <c r="AY67"/>
      <c r="AZ67"/>
      <c r="BA67"/>
      <c r="BB67"/>
      <c r="BC67"/>
      <c r="BD67"/>
      <c r="BE67"/>
      <c r="BF67"/>
      <c r="BG67"/>
      <c r="BH67"/>
      <c r="BI67"/>
      <c r="BJ67"/>
      <c r="BK67"/>
      <c r="BL67"/>
      <c r="BM67"/>
      <c r="BN67"/>
      <c r="BO67"/>
    </row>
    <row r="68" spans="34:67">
      <c r="AH68" s="11" t="s">
        <v>217</v>
      </c>
      <c r="AI68" s="11" t="s">
        <v>214</v>
      </c>
      <c r="AJ68" s="11" t="s">
        <v>196</v>
      </c>
      <c r="AK68" s="11" t="s">
        <v>197</v>
      </c>
      <c r="AL68" s="11" t="s">
        <v>203</v>
      </c>
      <c r="AM68" s="11" t="s">
        <v>196</v>
      </c>
      <c r="AN68" s="14">
        <f t="shared" ref="AN68:AN98" si="18">AN67+1</f>
        <v>986</v>
      </c>
      <c r="AO68"/>
      <c r="AP68"/>
      <c r="AQ68"/>
      <c r="AR68"/>
      <c r="AS68"/>
      <c r="AT68"/>
      <c r="AU68"/>
      <c r="AV68"/>
      <c r="AW68"/>
      <c r="AX68"/>
      <c r="AY68"/>
      <c r="AZ68"/>
      <c r="BA68"/>
      <c r="BB68"/>
      <c r="BC68"/>
      <c r="BD68"/>
      <c r="BE68"/>
      <c r="BF68"/>
      <c r="BG68"/>
      <c r="BH68"/>
      <c r="BI68"/>
      <c r="BJ68"/>
      <c r="BK68"/>
      <c r="BL68"/>
      <c r="BM68"/>
      <c r="BN68"/>
      <c r="BO68"/>
    </row>
    <row r="69" spans="34:67">
      <c r="AH69" s="11" t="s">
        <v>217</v>
      </c>
      <c r="AI69" s="11" t="s">
        <v>214</v>
      </c>
      <c r="AJ69" s="11" t="s">
        <v>196</v>
      </c>
      <c r="AK69" s="11" t="s">
        <v>197</v>
      </c>
      <c r="AL69" s="11" t="s">
        <v>204</v>
      </c>
      <c r="AM69" s="11" t="s">
        <v>196</v>
      </c>
      <c r="AN69" s="14">
        <f t="shared" si="18"/>
        <v>987</v>
      </c>
      <c r="AO69"/>
      <c r="AP69"/>
      <c r="AQ69"/>
      <c r="AR69"/>
      <c r="AS69"/>
      <c r="AT69"/>
      <c r="AU69"/>
      <c r="AV69"/>
      <c r="AW69"/>
      <c r="AX69"/>
      <c r="AY69"/>
      <c r="AZ69"/>
      <c r="BA69"/>
      <c r="BB69"/>
      <c r="BC69"/>
      <c r="BD69"/>
      <c r="BE69"/>
      <c r="BF69"/>
      <c r="BG69"/>
      <c r="BH69"/>
      <c r="BI69"/>
      <c r="BJ69"/>
      <c r="BK69"/>
      <c r="BL69"/>
      <c r="BM69"/>
      <c r="BN69"/>
      <c r="BO69"/>
    </row>
    <row r="70" spans="34:67">
      <c r="AH70" s="11" t="s">
        <v>217</v>
      </c>
      <c r="AI70" s="11" t="s">
        <v>214</v>
      </c>
      <c r="AJ70" s="11" t="s">
        <v>196</v>
      </c>
      <c r="AK70" s="11" t="s">
        <v>197</v>
      </c>
      <c r="AL70" s="11" t="s">
        <v>205</v>
      </c>
      <c r="AM70" s="11" t="s">
        <v>196</v>
      </c>
      <c r="AN70" s="14">
        <f t="shared" si="18"/>
        <v>988</v>
      </c>
      <c r="AO70"/>
      <c r="AP70"/>
      <c r="AQ70"/>
      <c r="AR70"/>
      <c r="AS70"/>
      <c r="AT70"/>
      <c r="AU70"/>
      <c r="AV70"/>
      <c r="AW70"/>
      <c r="AX70"/>
      <c r="AY70"/>
      <c r="AZ70"/>
      <c r="BA70"/>
      <c r="BB70"/>
      <c r="BC70"/>
      <c r="BD70"/>
      <c r="BE70"/>
      <c r="BF70"/>
      <c r="BG70"/>
      <c r="BH70"/>
      <c r="BI70"/>
      <c r="BJ70"/>
      <c r="BK70"/>
      <c r="BL70"/>
      <c r="BM70"/>
      <c r="BN70"/>
      <c r="BO70"/>
    </row>
    <row r="71" spans="34:67">
      <c r="AH71" s="11" t="s">
        <v>217</v>
      </c>
      <c r="AI71" s="11" t="s">
        <v>214</v>
      </c>
      <c r="AJ71" s="11" t="s">
        <v>196</v>
      </c>
      <c r="AK71" s="34"/>
      <c r="AL71" s="34"/>
      <c r="AM71" s="34"/>
      <c r="AN71" s="14">
        <f t="shared" si="18"/>
        <v>989</v>
      </c>
      <c r="AO71"/>
      <c r="AP71"/>
      <c r="AQ71"/>
      <c r="AR71"/>
      <c r="AS71"/>
      <c r="AT71"/>
      <c r="AU71"/>
      <c r="AV71"/>
      <c r="AW71"/>
      <c r="AX71"/>
      <c r="AY71"/>
      <c r="AZ71"/>
      <c r="BA71"/>
      <c r="BB71"/>
      <c r="BC71"/>
      <c r="BD71"/>
      <c r="BE71"/>
      <c r="BF71"/>
      <c r="BG71"/>
      <c r="BH71"/>
      <c r="BI71"/>
      <c r="BJ71"/>
      <c r="BK71"/>
      <c r="BL71"/>
      <c r="BM71"/>
      <c r="BN71"/>
      <c r="BO71"/>
    </row>
    <row r="72" spans="34:67">
      <c r="AH72" s="11" t="s">
        <v>217</v>
      </c>
      <c r="AI72" s="11" t="s">
        <v>214</v>
      </c>
      <c r="AJ72" s="11" t="s">
        <v>196</v>
      </c>
      <c r="AK72" s="34"/>
      <c r="AL72" s="34"/>
      <c r="AM72" s="34"/>
      <c r="AN72" s="14">
        <f t="shared" si="18"/>
        <v>990</v>
      </c>
      <c r="AO72"/>
      <c r="AP72"/>
      <c r="AQ72"/>
      <c r="AR72"/>
      <c r="AS72"/>
      <c r="AT72"/>
      <c r="AU72"/>
      <c r="AV72"/>
      <c r="AW72"/>
      <c r="AX72"/>
      <c r="AY72"/>
      <c r="AZ72"/>
      <c r="BA72"/>
      <c r="BB72"/>
      <c r="BC72"/>
      <c r="BD72"/>
      <c r="BE72"/>
      <c r="BF72"/>
      <c r="BG72"/>
      <c r="BH72"/>
      <c r="BI72"/>
      <c r="BJ72"/>
      <c r="BK72"/>
      <c r="BL72"/>
      <c r="BM72"/>
      <c r="BN72"/>
      <c r="BO72"/>
    </row>
    <row r="73" spans="34:67">
      <c r="AH73" s="11" t="s">
        <v>217</v>
      </c>
      <c r="AI73" s="11" t="s">
        <v>214</v>
      </c>
      <c r="AJ73" s="11" t="s">
        <v>196</v>
      </c>
      <c r="AK73" s="34"/>
      <c r="AL73" s="34"/>
      <c r="AM73" s="34"/>
      <c r="AN73" s="14">
        <f t="shared" si="18"/>
        <v>991</v>
      </c>
      <c r="AO73"/>
      <c r="AP73"/>
      <c r="AQ73"/>
      <c r="AR73"/>
      <c r="AS73"/>
      <c r="AT73"/>
      <c r="AU73"/>
      <c r="AV73"/>
      <c r="AW73"/>
      <c r="AX73"/>
      <c r="AY73"/>
      <c r="AZ73"/>
      <c r="BA73"/>
      <c r="BB73"/>
      <c r="BC73"/>
      <c r="BD73"/>
      <c r="BE73"/>
      <c r="BF73"/>
      <c r="BG73"/>
      <c r="BH73"/>
      <c r="BI73"/>
      <c r="BJ73"/>
      <c r="BK73"/>
      <c r="BL73"/>
      <c r="BM73"/>
      <c r="BN73"/>
      <c r="BO73"/>
    </row>
    <row r="74" spans="34:67">
      <c r="AH74" s="11" t="s">
        <v>217</v>
      </c>
      <c r="AI74" s="11" t="s">
        <v>214</v>
      </c>
      <c r="AJ74" s="11" t="s">
        <v>196</v>
      </c>
      <c r="AK74" s="34"/>
      <c r="AL74" s="34"/>
      <c r="AM74" s="34"/>
      <c r="AN74" s="14">
        <f t="shared" si="18"/>
        <v>992</v>
      </c>
      <c r="AO74"/>
      <c r="AP74"/>
      <c r="AQ74"/>
      <c r="AR74"/>
      <c r="AS74"/>
      <c r="AT74"/>
      <c r="AU74"/>
      <c r="AV74"/>
      <c r="AW74"/>
      <c r="AX74"/>
      <c r="AY74"/>
      <c r="AZ74"/>
      <c r="BA74"/>
      <c r="BB74"/>
      <c r="BC74"/>
      <c r="BD74"/>
      <c r="BE74"/>
      <c r="BF74"/>
      <c r="BG74"/>
      <c r="BH74"/>
      <c r="BI74"/>
      <c r="BJ74"/>
      <c r="BK74"/>
      <c r="BL74"/>
      <c r="BM74"/>
      <c r="BN74"/>
      <c r="BO74"/>
    </row>
    <row r="75" spans="34:67">
      <c r="AH75" s="11" t="s">
        <v>217</v>
      </c>
      <c r="AI75" s="11" t="s">
        <v>215</v>
      </c>
      <c r="AJ75" s="11" t="s">
        <v>196</v>
      </c>
      <c r="AK75" s="13" t="s">
        <v>197</v>
      </c>
      <c r="AL75" s="13" t="s">
        <v>198</v>
      </c>
      <c r="AM75" s="13" t="s">
        <v>196</v>
      </c>
      <c r="AN75" s="14">
        <f t="shared" si="18"/>
        <v>993</v>
      </c>
      <c r="AO75"/>
      <c r="AP75"/>
      <c r="AQ75"/>
      <c r="AR75"/>
      <c r="AS75"/>
      <c r="AT75"/>
      <c r="AU75"/>
      <c r="AV75"/>
      <c r="AW75"/>
      <c r="AX75"/>
      <c r="AY75"/>
      <c r="AZ75"/>
      <c r="BA75"/>
      <c r="BB75"/>
      <c r="BC75"/>
      <c r="BD75"/>
      <c r="BE75"/>
      <c r="BF75"/>
      <c r="BG75"/>
      <c r="BH75"/>
      <c r="BI75"/>
      <c r="BJ75"/>
      <c r="BK75"/>
      <c r="BL75"/>
      <c r="BM75"/>
      <c r="BN75"/>
      <c r="BO75"/>
    </row>
    <row r="76" spans="34:67">
      <c r="AH76" s="11" t="s">
        <v>217</v>
      </c>
      <c r="AI76" s="11" t="s">
        <v>215</v>
      </c>
      <c r="AJ76" s="11" t="s">
        <v>196</v>
      </c>
      <c r="AK76" s="11" t="s">
        <v>197</v>
      </c>
      <c r="AL76" s="11" t="s">
        <v>199</v>
      </c>
      <c r="AM76" s="11" t="s">
        <v>196</v>
      </c>
      <c r="AN76" s="14">
        <f t="shared" si="18"/>
        <v>994</v>
      </c>
      <c r="AO76"/>
      <c r="AP76"/>
      <c r="AQ76"/>
      <c r="AR76"/>
      <c r="AS76"/>
      <c r="AT76"/>
      <c r="AU76"/>
      <c r="AV76"/>
      <c r="AW76"/>
      <c r="AX76"/>
      <c r="AY76"/>
      <c r="AZ76"/>
      <c r="BA76"/>
      <c r="BB76"/>
      <c r="BC76"/>
      <c r="BD76"/>
      <c r="BE76"/>
      <c r="BF76"/>
      <c r="BG76"/>
      <c r="BH76"/>
      <c r="BI76"/>
      <c r="BJ76"/>
      <c r="BK76"/>
      <c r="BL76"/>
      <c r="BM76"/>
      <c r="BN76"/>
      <c r="BO76"/>
    </row>
    <row r="77" spans="34:67">
      <c r="AH77" s="11" t="s">
        <v>217</v>
      </c>
      <c r="AI77" s="11" t="s">
        <v>215</v>
      </c>
      <c r="AJ77" s="11" t="s">
        <v>196</v>
      </c>
      <c r="AK77" s="11" t="s">
        <v>197</v>
      </c>
      <c r="AL77" s="11" t="s">
        <v>200</v>
      </c>
      <c r="AM77" s="11" t="s">
        <v>196</v>
      </c>
      <c r="AN77" s="14">
        <f t="shared" si="18"/>
        <v>995</v>
      </c>
      <c r="AO77"/>
      <c r="AP77"/>
      <c r="AQ77"/>
      <c r="AR77"/>
      <c r="AS77"/>
      <c r="AT77"/>
      <c r="AU77"/>
      <c r="AV77"/>
      <c r="AW77"/>
      <c r="AX77"/>
      <c r="AY77"/>
      <c r="AZ77"/>
      <c r="BA77"/>
      <c r="BB77"/>
      <c r="BC77"/>
      <c r="BD77"/>
      <c r="BE77"/>
      <c r="BF77"/>
      <c r="BG77"/>
      <c r="BH77"/>
      <c r="BI77"/>
      <c r="BJ77"/>
      <c r="BK77"/>
      <c r="BL77"/>
      <c r="BM77"/>
      <c r="BN77"/>
      <c r="BO77"/>
    </row>
    <row r="78" spans="34:67">
      <c r="AH78" s="11" t="s">
        <v>217</v>
      </c>
      <c r="AI78" s="11" t="s">
        <v>215</v>
      </c>
      <c r="AJ78" s="11" t="s">
        <v>196</v>
      </c>
      <c r="AK78" s="11" t="s">
        <v>197</v>
      </c>
      <c r="AL78" s="11" t="s">
        <v>201</v>
      </c>
      <c r="AM78" s="11" t="s">
        <v>196</v>
      </c>
      <c r="AN78" s="14">
        <f t="shared" si="18"/>
        <v>996</v>
      </c>
      <c r="AO78"/>
      <c r="AP78"/>
      <c r="AQ78"/>
      <c r="AR78"/>
      <c r="AS78"/>
      <c r="AT78"/>
      <c r="AU78"/>
      <c r="AV78"/>
      <c r="AW78"/>
      <c r="AX78"/>
      <c r="AY78"/>
      <c r="AZ78"/>
      <c r="BA78"/>
      <c r="BB78"/>
      <c r="BC78"/>
      <c r="BD78"/>
      <c r="BE78"/>
      <c r="BF78"/>
      <c r="BG78"/>
      <c r="BH78"/>
      <c r="BI78"/>
      <c r="BJ78"/>
      <c r="BK78"/>
      <c r="BL78"/>
      <c r="BM78"/>
      <c r="BN78"/>
      <c r="BO78"/>
    </row>
    <row r="79" spans="34:67">
      <c r="AH79" s="11" t="s">
        <v>217</v>
      </c>
      <c r="AI79" s="11" t="s">
        <v>215</v>
      </c>
      <c r="AJ79" s="11" t="s">
        <v>196</v>
      </c>
      <c r="AK79" s="11" t="s">
        <v>197</v>
      </c>
      <c r="AL79" s="11" t="s">
        <v>202</v>
      </c>
      <c r="AM79" s="11" t="s">
        <v>196</v>
      </c>
      <c r="AN79" s="14">
        <f t="shared" si="18"/>
        <v>997</v>
      </c>
      <c r="AO79"/>
      <c r="AP79"/>
      <c r="AQ79"/>
      <c r="AR79"/>
      <c r="AS79"/>
      <c r="AT79"/>
      <c r="AU79"/>
      <c r="AV79"/>
      <c r="AW79"/>
      <c r="AX79"/>
      <c r="AY79"/>
      <c r="AZ79"/>
      <c r="BA79"/>
      <c r="BB79"/>
      <c r="BC79"/>
      <c r="BD79"/>
      <c r="BE79"/>
      <c r="BF79"/>
      <c r="BG79"/>
      <c r="BH79"/>
      <c r="BI79"/>
      <c r="BJ79"/>
      <c r="BK79"/>
      <c r="BL79"/>
      <c r="BM79"/>
      <c r="BN79"/>
      <c r="BO79"/>
    </row>
    <row r="80" spans="34:67">
      <c r="AH80" s="11" t="s">
        <v>217</v>
      </c>
      <c r="AI80" s="11" t="s">
        <v>215</v>
      </c>
      <c r="AJ80" s="11" t="s">
        <v>196</v>
      </c>
      <c r="AK80" s="11" t="s">
        <v>197</v>
      </c>
      <c r="AL80" s="11" t="s">
        <v>203</v>
      </c>
      <c r="AM80" s="11" t="s">
        <v>196</v>
      </c>
      <c r="AN80" s="14">
        <f t="shared" si="18"/>
        <v>998</v>
      </c>
      <c r="AO80"/>
      <c r="AP80"/>
      <c r="AQ80"/>
      <c r="AR80"/>
      <c r="AS80"/>
      <c r="AT80"/>
      <c r="AU80"/>
      <c r="AV80"/>
      <c r="AW80"/>
      <c r="AX80"/>
      <c r="AY80"/>
      <c r="AZ80"/>
      <c r="BA80"/>
      <c r="BB80"/>
      <c r="BC80"/>
      <c r="BD80"/>
      <c r="BE80"/>
      <c r="BF80"/>
      <c r="BG80"/>
      <c r="BH80"/>
      <c r="BI80"/>
      <c r="BJ80"/>
      <c r="BK80"/>
      <c r="BL80"/>
      <c r="BM80"/>
      <c r="BN80"/>
      <c r="BO80"/>
    </row>
    <row r="81" spans="34:67">
      <c r="AH81" s="11" t="s">
        <v>217</v>
      </c>
      <c r="AI81" s="11" t="s">
        <v>215</v>
      </c>
      <c r="AJ81" s="11" t="s">
        <v>196</v>
      </c>
      <c r="AK81" s="11" t="s">
        <v>197</v>
      </c>
      <c r="AL81" s="11" t="s">
        <v>204</v>
      </c>
      <c r="AM81" s="11" t="s">
        <v>196</v>
      </c>
      <c r="AN81" s="14">
        <f t="shared" si="18"/>
        <v>999</v>
      </c>
      <c r="AO81"/>
      <c r="AP81"/>
      <c r="AQ81"/>
      <c r="AR81"/>
      <c r="AS81"/>
      <c r="AT81"/>
      <c r="AU81"/>
      <c r="AV81"/>
      <c r="AW81"/>
      <c r="AX81"/>
      <c r="AY81"/>
      <c r="AZ81"/>
      <c r="BA81"/>
      <c r="BB81"/>
      <c r="BC81"/>
      <c r="BD81"/>
      <c r="BE81"/>
      <c r="BF81"/>
      <c r="BG81"/>
      <c r="BH81"/>
      <c r="BI81"/>
      <c r="BJ81"/>
      <c r="BK81"/>
      <c r="BL81"/>
      <c r="BM81"/>
      <c r="BN81"/>
      <c r="BO81"/>
    </row>
    <row r="82" spans="34:67">
      <c r="AH82" s="11" t="s">
        <v>217</v>
      </c>
      <c r="AI82" s="11" t="s">
        <v>215</v>
      </c>
      <c r="AJ82" s="11" t="s">
        <v>196</v>
      </c>
      <c r="AK82" s="11" t="s">
        <v>197</v>
      </c>
      <c r="AL82" s="11" t="s">
        <v>205</v>
      </c>
      <c r="AM82" s="11" t="s">
        <v>196</v>
      </c>
      <c r="AN82" s="14">
        <f t="shared" si="18"/>
        <v>1000</v>
      </c>
      <c r="AO82"/>
      <c r="AP82"/>
      <c r="AQ82"/>
      <c r="AR82"/>
      <c r="AS82"/>
      <c r="AT82"/>
      <c r="AU82"/>
      <c r="AV82"/>
      <c r="AW82"/>
      <c r="AX82"/>
      <c r="AY82"/>
      <c r="AZ82"/>
      <c r="BA82"/>
      <c r="BB82"/>
      <c r="BC82"/>
      <c r="BD82"/>
      <c r="BE82"/>
      <c r="BF82"/>
      <c r="BG82"/>
      <c r="BH82"/>
      <c r="BI82"/>
      <c r="BJ82"/>
      <c r="BK82"/>
      <c r="BL82"/>
      <c r="BM82"/>
      <c r="BN82"/>
      <c r="BO82"/>
    </row>
    <row r="83" spans="34:67">
      <c r="AH83" s="11" t="s">
        <v>217</v>
      </c>
      <c r="AI83" s="11" t="s">
        <v>215</v>
      </c>
      <c r="AJ83" s="11" t="s">
        <v>196</v>
      </c>
      <c r="AK83" s="34"/>
      <c r="AL83" s="34"/>
      <c r="AM83" s="34"/>
      <c r="AN83" s="14">
        <f t="shared" si="18"/>
        <v>1001</v>
      </c>
      <c r="AO83"/>
      <c r="AP83"/>
      <c r="AQ83"/>
      <c r="AR83"/>
      <c r="AS83"/>
      <c r="AT83"/>
      <c r="AU83"/>
      <c r="AV83"/>
      <c r="AW83"/>
      <c r="AX83"/>
      <c r="AY83"/>
      <c r="AZ83"/>
      <c r="BA83"/>
      <c r="BB83"/>
      <c r="BC83"/>
      <c r="BD83"/>
      <c r="BE83"/>
      <c r="BF83"/>
      <c r="BG83"/>
      <c r="BH83"/>
      <c r="BI83"/>
      <c r="BJ83"/>
      <c r="BK83"/>
      <c r="BL83"/>
      <c r="BM83"/>
      <c r="BN83"/>
      <c r="BO83"/>
    </row>
    <row r="84" spans="34:67">
      <c r="AH84" s="11" t="s">
        <v>217</v>
      </c>
      <c r="AI84" s="11" t="s">
        <v>215</v>
      </c>
      <c r="AJ84" s="11" t="s">
        <v>196</v>
      </c>
      <c r="AK84" s="34"/>
      <c r="AL84" s="34"/>
      <c r="AM84" s="34"/>
      <c r="AN84" s="14">
        <f t="shared" si="18"/>
        <v>1002</v>
      </c>
      <c r="AO84"/>
      <c r="AP84"/>
      <c r="AQ84"/>
      <c r="AR84"/>
      <c r="AS84"/>
      <c r="AT84"/>
      <c r="AU84"/>
      <c r="AV84"/>
      <c r="AW84"/>
      <c r="AX84"/>
      <c r="AY84"/>
      <c r="AZ84"/>
      <c r="BA84"/>
      <c r="BB84"/>
      <c r="BC84"/>
      <c r="BD84"/>
      <c r="BE84"/>
      <c r="BF84"/>
      <c r="BG84"/>
      <c r="BH84"/>
      <c r="BI84"/>
      <c r="BJ84"/>
      <c r="BK84"/>
      <c r="BL84"/>
      <c r="BM84"/>
      <c r="BN84"/>
      <c r="BO84"/>
    </row>
    <row r="85" spans="34:67">
      <c r="AH85" s="11" t="s">
        <v>217</v>
      </c>
      <c r="AI85" s="11" t="s">
        <v>215</v>
      </c>
      <c r="AJ85" s="11" t="s">
        <v>196</v>
      </c>
      <c r="AK85" s="34"/>
      <c r="AL85" s="34"/>
      <c r="AM85" s="34"/>
      <c r="AN85" s="14">
        <f t="shared" si="18"/>
        <v>1003</v>
      </c>
      <c r="AO85"/>
      <c r="AP85"/>
      <c r="AQ85"/>
      <c r="AR85"/>
      <c r="AS85"/>
      <c r="AT85"/>
      <c r="AU85"/>
      <c r="AV85"/>
      <c r="AW85"/>
      <c r="AX85"/>
      <c r="AY85"/>
      <c r="AZ85"/>
      <c r="BA85"/>
      <c r="BB85"/>
      <c r="BC85"/>
      <c r="BD85"/>
      <c r="BE85"/>
      <c r="BF85"/>
      <c r="BG85"/>
      <c r="BH85"/>
      <c r="BI85"/>
      <c r="BJ85"/>
      <c r="BK85"/>
      <c r="BL85"/>
      <c r="BM85"/>
      <c r="BN85"/>
      <c r="BO85"/>
    </row>
    <row r="86" spans="34:67">
      <c r="AH86" s="11" t="s">
        <v>217</v>
      </c>
      <c r="AI86" s="11" t="s">
        <v>215</v>
      </c>
      <c r="AJ86" s="11" t="s">
        <v>196</v>
      </c>
      <c r="AK86" s="34"/>
      <c r="AL86" s="34"/>
      <c r="AM86" s="34"/>
      <c r="AN86" s="14">
        <f t="shared" si="18"/>
        <v>1004</v>
      </c>
      <c r="AO86"/>
      <c r="AP86"/>
      <c r="AQ86"/>
      <c r="AR86"/>
      <c r="AS86"/>
      <c r="AT86"/>
      <c r="AU86"/>
      <c r="AV86"/>
      <c r="AW86"/>
      <c r="AX86"/>
      <c r="AY86"/>
      <c r="AZ86"/>
      <c r="BA86"/>
      <c r="BB86"/>
      <c r="BC86"/>
      <c r="BD86"/>
      <c r="BE86"/>
      <c r="BF86"/>
      <c r="BG86"/>
      <c r="BH86"/>
      <c r="BI86"/>
      <c r="BJ86"/>
      <c r="BK86"/>
      <c r="BL86"/>
      <c r="BM86"/>
      <c r="BN86"/>
      <c r="BO86"/>
    </row>
    <row r="87" spans="34:67">
      <c r="AH87" s="11" t="s">
        <v>217</v>
      </c>
      <c r="AI87" s="11" t="s">
        <v>224</v>
      </c>
      <c r="AJ87" s="11" t="s">
        <v>196</v>
      </c>
      <c r="AK87" s="13" t="s">
        <v>197</v>
      </c>
      <c r="AL87" s="13" t="s">
        <v>198</v>
      </c>
      <c r="AM87" s="13" t="s">
        <v>196</v>
      </c>
      <c r="AN87" s="14">
        <f t="shared" si="18"/>
        <v>1005</v>
      </c>
      <c r="AO87"/>
      <c r="AP87"/>
      <c r="AQ87"/>
      <c r="AR87"/>
      <c r="AS87"/>
      <c r="AT87"/>
      <c r="AU87"/>
      <c r="AV87"/>
      <c r="AW87"/>
      <c r="AX87"/>
      <c r="AY87"/>
      <c r="AZ87"/>
      <c r="BA87"/>
      <c r="BB87"/>
      <c r="BC87"/>
      <c r="BD87"/>
      <c r="BE87"/>
      <c r="BF87"/>
      <c r="BG87"/>
      <c r="BH87"/>
      <c r="BI87"/>
      <c r="BJ87"/>
      <c r="BK87"/>
      <c r="BL87"/>
      <c r="BM87"/>
      <c r="BN87"/>
      <c r="BO87"/>
    </row>
    <row r="88" spans="34:67">
      <c r="AH88" s="11" t="s">
        <v>217</v>
      </c>
      <c r="AI88" s="11" t="s">
        <v>224</v>
      </c>
      <c r="AJ88" s="11" t="s">
        <v>196</v>
      </c>
      <c r="AK88" s="11" t="s">
        <v>197</v>
      </c>
      <c r="AL88" s="11" t="s">
        <v>199</v>
      </c>
      <c r="AM88" s="11" t="s">
        <v>196</v>
      </c>
      <c r="AN88" s="14">
        <f t="shared" si="18"/>
        <v>1006</v>
      </c>
      <c r="AO88"/>
      <c r="AP88"/>
      <c r="AQ88"/>
      <c r="AR88"/>
      <c r="AS88"/>
      <c r="AT88"/>
      <c r="AU88"/>
      <c r="AV88"/>
      <c r="AW88"/>
      <c r="AX88"/>
      <c r="AY88"/>
      <c r="AZ88"/>
      <c r="BA88"/>
      <c r="BB88"/>
      <c r="BC88"/>
      <c r="BD88"/>
      <c r="BE88"/>
      <c r="BF88"/>
      <c r="BG88"/>
      <c r="BH88"/>
      <c r="BI88"/>
      <c r="BJ88"/>
      <c r="BK88"/>
      <c r="BL88"/>
      <c r="BM88"/>
      <c r="BN88"/>
      <c r="BO88"/>
    </row>
    <row r="89" spans="34:67">
      <c r="AH89" s="11" t="s">
        <v>217</v>
      </c>
      <c r="AI89" s="11" t="s">
        <v>224</v>
      </c>
      <c r="AJ89" s="11" t="s">
        <v>196</v>
      </c>
      <c r="AK89" s="11" t="s">
        <v>197</v>
      </c>
      <c r="AL89" s="11" t="s">
        <v>200</v>
      </c>
      <c r="AM89" s="11" t="s">
        <v>196</v>
      </c>
      <c r="AN89" s="14">
        <f t="shared" si="18"/>
        <v>1007</v>
      </c>
      <c r="AO89"/>
      <c r="AP89"/>
      <c r="AQ89"/>
      <c r="AR89"/>
      <c r="AS89"/>
      <c r="AT89"/>
      <c r="AU89"/>
      <c r="AV89"/>
      <c r="AW89"/>
      <c r="AX89"/>
      <c r="AY89"/>
      <c r="AZ89"/>
      <c r="BA89"/>
      <c r="BB89"/>
      <c r="BC89"/>
      <c r="BD89"/>
      <c r="BE89"/>
      <c r="BF89"/>
      <c r="BG89"/>
      <c r="BH89"/>
      <c r="BI89"/>
      <c r="BJ89"/>
      <c r="BK89"/>
      <c r="BL89"/>
      <c r="BM89"/>
      <c r="BN89"/>
      <c r="BO89"/>
    </row>
    <row r="90" spans="34:67">
      <c r="AH90" s="11" t="s">
        <v>217</v>
      </c>
      <c r="AI90" s="11" t="s">
        <v>224</v>
      </c>
      <c r="AJ90" s="11" t="s">
        <v>196</v>
      </c>
      <c r="AK90" s="11" t="s">
        <v>197</v>
      </c>
      <c r="AL90" s="11" t="s">
        <v>201</v>
      </c>
      <c r="AM90" s="11" t="s">
        <v>196</v>
      </c>
      <c r="AN90" s="14">
        <f t="shared" si="18"/>
        <v>1008</v>
      </c>
      <c r="AO90"/>
      <c r="AP90"/>
      <c r="AQ90"/>
      <c r="AR90"/>
      <c r="AS90"/>
      <c r="AT90"/>
      <c r="AU90"/>
      <c r="AV90"/>
      <c r="AW90"/>
      <c r="AX90"/>
      <c r="AY90"/>
      <c r="AZ90"/>
      <c r="BA90"/>
      <c r="BB90"/>
      <c r="BC90"/>
      <c r="BD90"/>
      <c r="BE90"/>
      <c r="BF90"/>
      <c r="BG90"/>
      <c r="BH90"/>
      <c r="BI90"/>
      <c r="BJ90"/>
      <c r="BK90"/>
      <c r="BL90"/>
      <c r="BM90"/>
      <c r="BN90"/>
      <c r="BO90"/>
    </row>
    <row r="91" spans="34:67">
      <c r="AH91" s="11" t="s">
        <v>217</v>
      </c>
      <c r="AI91" s="11" t="s">
        <v>224</v>
      </c>
      <c r="AJ91" s="11" t="s">
        <v>196</v>
      </c>
      <c r="AK91" s="11" t="s">
        <v>197</v>
      </c>
      <c r="AL91" s="11" t="s">
        <v>202</v>
      </c>
      <c r="AM91" s="11" t="s">
        <v>196</v>
      </c>
      <c r="AN91" s="14">
        <f t="shared" si="18"/>
        <v>1009</v>
      </c>
      <c r="AO91"/>
      <c r="AP91"/>
      <c r="AQ91"/>
      <c r="AR91"/>
      <c r="AS91"/>
      <c r="AT91"/>
      <c r="AU91"/>
      <c r="AV91"/>
      <c r="AW91"/>
      <c r="AX91"/>
      <c r="AY91"/>
      <c r="AZ91"/>
      <c r="BA91"/>
      <c r="BB91"/>
      <c r="BC91"/>
      <c r="BD91"/>
      <c r="BE91"/>
      <c r="BF91"/>
      <c r="BG91"/>
      <c r="BH91"/>
      <c r="BI91"/>
      <c r="BJ91"/>
      <c r="BK91"/>
      <c r="BL91"/>
      <c r="BM91"/>
      <c r="BN91"/>
      <c r="BO91"/>
    </row>
    <row r="92" spans="34:67">
      <c r="AH92" s="11" t="s">
        <v>217</v>
      </c>
      <c r="AI92" s="11" t="s">
        <v>224</v>
      </c>
      <c r="AJ92" s="11" t="s">
        <v>196</v>
      </c>
      <c r="AK92" s="11" t="s">
        <v>197</v>
      </c>
      <c r="AL92" s="11" t="s">
        <v>203</v>
      </c>
      <c r="AM92" s="11" t="s">
        <v>196</v>
      </c>
      <c r="AN92" s="14">
        <f t="shared" si="18"/>
        <v>1010</v>
      </c>
      <c r="AO92"/>
      <c r="AP92"/>
      <c r="AQ92"/>
      <c r="AR92"/>
      <c r="AS92"/>
      <c r="AT92"/>
      <c r="AU92"/>
      <c r="AV92"/>
      <c r="AW92"/>
      <c r="AX92"/>
      <c r="AY92"/>
      <c r="AZ92"/>
      <c r="BA92"/>
      <c r="BB92"/>
      <c r="BC92"/>
      <c r="BD92"/>
      <c r="BE92"/>
      <c r="BF92"/>
      <c r="BG92"/>
      <c r="BH92"/>
      <c r="BI92"/>
      <c r="BJ92"/>
      <c r="BK92"/>
      <c r="BL92"/>
      <c r="BM92"/>
      <c r="BN92"/>
      <c r="BO92"/>
    </row>
    <row r="93" spans="34:67">
      <c r="AH93" s="11" t="s">
        <v>217</v>
      </c>
      <c r="AI93" s="11" t="s">
        <v>224</v>
      </c>
      <c r="AJ93" s="11" t="s">
        <v>196</v>
      </c>
      <c r="AK93" s="11" t="s">
        <v>197</v>
      </c>
      <c r="AL93" s="11" t="s">
        <v>204</v>
      </c>
      <c r="AM93" s="11" t="s">
        <v>196</v>
      </c>
      <c r="AN93" s="14">
        <f t="shared" si="18"/>
        <v>1011</v>
      </c>
      <c r="AO93"/>
      <c r="AP93"/>
      <c r="AQ93"/>
      <c r="AR93"/>
      <c r="AS93"/>
      <c r="AT93"/>
      <c r="AU93"/>
      <c r="AV93"/>
      <c r="AW93"/>
      <c r="AX93"/>
      <c r="AY93"/>
      <c r="AZ93"/>
      <c r="BA93"/>
      <c r="BB93"/>
      <c r="BC93"/>
      <c r="BD93"/>
      <c r="BE93"/>
      <c r="BF93"/>
      <c r="BG93"/>
      <c r="BH93"/>
      <c r="BI93"/>
      <c r="BJ93"/>
      <c r="BK93"/>
      <c r="BL93"/>
      <c r="BM93"/>
      <c r="BN93"/>
      <c r="BO93"/>
    </row>
    <row r="94" spans="34:67">
      <c r="AH94" s="11" t="s">
        <v>217</v>
      </c>
      <c r="AI94" s="11" t="s">
        <v>224</v>
      </c>
      <c r="AJ94" s="11" t="s">
        <v>196</v>
      </c>
      <c r="AK94" s="11" t="s">
        <v>197</v>
      </c>
      <c r="AL94" s="11" t="s">
        <v>205</v>
      </c>
      <c r="AM94" s="11" t="s">
        <v>196</v>
      </c>
      <c r="AN94" s="14">
        <f t="shared" si="18"/>
        <v>1012</v>
      </c>
      <c r="AO94"/>
      <c r="AP94"/>
      <c r="AQ94"/>
      <c r="AR94"/>
      <c r="AS94"/>
      <c r="AT94"/>
      <c r="AU94"/>
      <c r="AV94"/>
      <c r="AW94"/>
      <c r="AX94"/>
      <c r="AY94"/>
      <c r="AZ94"/>
      <c r="BA94"/>
      <c r="BB94"/>
      <c r="BC94"/>
      <c r="BD94"/>
      <c r="BE94"/>
      <c r="BF94"/>
      <c r="BG94"/>
      <c r="BH94"/>
      <c r="BI94"/>
      <c r="BJ94"/>
      <c r="BK94"/>
      <c r="BL94"/>
      <c r="BM94"/>
      <c r="BN94"/>
      <c r="BO94"/>
    </row>
    <row r="95" spans="34:67">
      <c r="AH95" s="11" t="s">
        <v>217</v>
      </c>
      <c r="AI95" s="11" t="s">
        <v>224</v>
      </c>
      <c r="AJ95" s="11" t="s">
        <v>196</v>
      </c>
      <c r="AK95" s="34"/>
      <c r="AL95" s="34"/>
      <c r="AM95" s="34"/>
      <c r="AN95" s="14">
        <f t="shared" si="18"/>
        <v>1013</v>
      </c>
      <c r="AO95"/>
      <c r="AP95"/>
      <c r="AQ95"/>
      <c r="AR95"/>
      <c r="AS95"/>
      <c r="AT95"/>
      <c r="AU95"/>
      <c r="AV95"/>
      <c r="AW95"/>
      <c r="AX95"/>
      <c r="AY95"/>
      <c r="AZ95"/>
      <c r="BA95"/>
      <c r="BB95"/>
      <c r="BC95"/>
      <c r="BD95"/>
      <c r="BE95"/>
      <c r="BF95"/>
      <c r="BG95"/>
      <c r="BH95"/>
      <c r="BI95"/>
      <c r="BJ95"/>
      <c r="BK95"/>
      <c r="BL95"/>
      <c r="BM95"/>
      <c r="BN95"/>
      <c r="BO95"/>
    </row>
    <row r="96" spans="34:67">
      <c r="AH96" s="11" t="s">
        <v>217</v>
      </c>
      <c r="AI96" s="11" t="s">
        <v>224</v>
      </c>
      <c r="AJ96" s="11" t="s">
        <v>196</v>
      </c>
      <c r="AK96" s="34"/>
      <c r="AL96" s="34"/>
      <c r="AM96" s="34"/>
      <c r="AN96" s="14">
        <f t="shared" si="18"/>
        <v>1014</v>
      </c>
      <c r="AO96"/>
      <c r="AP96"/>
      <c r="AQ96"/>
      <c r="AR96"/>
      <c r="AS96"/>
      <c r="AT96"/>
      <c r="AU96"/>
      <c r="AV96"/>
      <c r="AW96"/>
      <c r="AX96"/>
      <c r="AY96"/>
      <c r="AZ96"/>
      <c r="BA96"/>
      <c r="BB96"/>
      <c r="BC96"/>
      <c r="BD96"/>
      <c r="BE96"/>
      <c r="BF96"/>
      <c r="BG96"/>
      <c r="BH96"/>
      <c r="BI96"/>
      <c r="BJ96"/>
      <c r="BK96"/>
      <c r="BL96"/>
      <c r="BM96"/>
      <c r="BN96"/>
      <c r="BO96"/>
    </row>
    <row r="97" spans="34:67">
      <c r="AH97" s="11" t="s">
        <v>217</v>
      </c>
      <c r="AI97" s="11" t="s">
        <v>224</v>
      </c>
      <c r="AJ97" s="11" t="s">
        <v>196</v>
      </c>
      <c r="AK97" s="34"/>
      <c r="AL97" s="34"/>
      <c r="AM97" s="34"/>
      <c r="AN97" s="14">
        <f t="shared" si="18"/>
        <v>1015</v>
      </c>
      <c r="AO97"/>
      <c r="AP97"/>
      <c r="AQ97"/>
      <c r="AR97"/>
      <c r="AS97"/>
      <c r="AT97"/>
      <c r="AU97"/>
      <c r="AV97"/>
      <c r="AW97"/>
      <c r="AX97"/>
      <c r="AY97"/>
      <c r="AZ97"/>
      <c r="BA97"/>
      <c r="BB97"/>
      <c r="BC97"/>
      <c r="BD97"/>
      <c r="BE97"/>
      <c r="BF97"/>
      <c r="BG97"/>
      <c r="BH97"/>
      <c r="BI97"/>
      <c r="BJ97"/>
      <c r="BK97"/>
      <c r="BL97"/>
      <c r="BM97"/>
      <c r="BN97"/>
      <c r="BO97"/>
    </row>
    <row r="98" spans="34:67">
      <c r="AH98" s="11" t="s">
        <v>217</v>
      </c>
      <c r="AI98" s="11" t="s">
        <v>224</v>
      </c>
      <c r="AJ98" s="11" t="s">
        <v>196</v>
      </c>
      <c r="AK98" s="34"/>
      <c r="AL98" s="34"/>
      <c r="AM98" s="34"/>
      <c r="AN98" s="14">
        <f t="shared" si="18"/>
        <v>1016</v>
      </c>
      <c r="AO98"/>
      <c r="AP98"/>
      <c r="AQ98"/>
      <c r="AR98"/>
      <c r="AS98"/>
      <c r="AT98"/>
      <c r="AU98"/>
      <c r="AV98"/>
      <c r="AW98"/>
      <c r="AX98"/>
      <c r="AY98"/>
      <c r="AZ98"/>
      <c r="BA98"/>
      <c r="BB98"/>
      <c r="BC98"/>
      <c r="BD98"/>
      <c r="BE98"/>
      <c r="BF98"/>
      <c r="BG98"/>
      <c r="BH98"/>
      <c r="BI98"/>
      <c r="BJ98"/>
      <c r="BK98"/>
      <c r="BL98"/>
      <c r="BM98"/>
      <c r="BN98"/>
      <c r="BO98"/>
    </row>
    <row r="99" spans="34:67">
      <c r="AN99" s="14"/>
      <c r="AO99"/>
      <c r="AP99"/>
      <c r="AQ99"/>
      <c r="AR99"/>
      <c r="AS99"/>
      <c r="AT99"/>
      <c r="AU99"/>
      <c r="AV99"/>
      <c r="AW99"/>
      <c r="AX99"/>
      <c r="AY99"/>
      <c r="AZ99"/>
      <c r="BA99"/>
      <c r="BB99"/>
      <c r="BC99"/>
      <c r="BD99"/>
      <c r="BE99"/>
      <c r="BF99"/>
      <c r="BG99"/>
      <c r="BH99"/>
      <c r="BI99"/>
      <c r="BJ99"/>
      <c r="BK99"/>
      <c r="BL99"/>
      <c r="BM99"/>
      <c r="BN99"/>
      <c r="BO99"/>
    </row>
    <row r="100" spans="34:67">
      <c r="AN100" s="14"/>
      <c r="AO100"/>
      <c r="AP100"/>
      <c r="AQ100"/>
      <c r="AR100"/>
      <c r="AS100"/>
      <c r="AT100"/>
      <c r="AU100"/>
      <c r="AV100"/>
      <c r="AW100"/>
      <c r="AX100"/>
      <c r="AY100"/>
      <c r="AZ100"/>
      <c r="BA100"/>
      <c r="BB100"/>
      <c r="BC100"/>
      <c r="BD100"/>
      <c r="BE100"/>
      <c r="BF100"/>
      <c r="BG100"/>
      <c r="BH100"/>
      <c r="BI100"/>
      <c r="BJ100"/>
      <c r="BK100"/>
      <c r="BL100"/>
      <c r="BM100"/>
      <c r="BN100"/>
      <c r="BO100"/>
    </row>
    <row r="101" spans="34:67">
      <c r="AN101" s="14"/>
      <c r="AO101"/>
      <c r="AP101"/>
      <c r="AQ101"/>
      <c r="AR101"/>
      <c r="AS101"/>
      <c r="AT101"/>
      <c r="AU101"/>
      <c r="AV101"/>
      <c r="AW101"/>
      <c r="AX101"/>
      <c r="AY101"/>
      <c r="AZ101"/>
      <c r="BA101"/>
      <c r="BB101"/>
      <c r="BC101"/>
      <c r="BD101"/>
      <c r="BE101"/>
      <c r="BF101"/>
      <c r="BG101"/>
      <c r="BH101"/>
      <c r="BI101"/>
      <c r="BJ101"/>
      <c r="BK101"/>
      <c r="BL101"/>
      <c r="BM101"/>
      <c r="BN101"/>
      <c r="BO101"/>
    </row>
    <row r="102" spans="34:67">
      <c r="AN102" s="14"/>
      <c r="AO102"/>
      <c r="AP102"/>
      <c r="AQ102"/>
      <c r="AR102"/>
      <c r="AS102"/>
      <c r="AT102"/>
      <c r="AU102"/>
      <c r="AV102"/>
      <c r="AW102"/>
      <c r="AX102"/>
      <c r="AY102"/>
      <c r="AZ102"/>
      <c r="BA102"/>
      <c r="BB102"/>
      <c r="BC102"/>
      <c r="BD102"/>
      <c r="BE102"/>
      <c r="BF102"/>
      <c r="BG102"/>
      <c r="BH102"/>
      <c r="BI102"/>
      <c r="BJ102"/>
      <c r="BK102"/>
      <c r="BL102"/>
      <c r="BM102"/>
      <c r="BN102"/>
      <c r="BO102"/>
    </row>
    <row r="103" spans="34:67">
      <c r="AN103" s="14"/>
      <c r="AO103"/>
      <c r="AP103"/>
      <c r="AQ103"/>
      <c r="AR103"/>
      <c r="AS103"/>
      <c r="AT103"/>
      <c r="AU103"/>
      <c r="AV103"/>
      <c r="AW103"/>
      <c r="AX103"/>
      <c r="AY103"/>
      <c r="AZ103"/>
      <c r="BA103"/>
      <c r="BB103"/>
      <c r="BC103"/>
      <c r="BD103"/>
      <c r="BE103"/>
      <c r="BF103"/>
      <c r="BG103"/>
      <c r="BH103"/>
      <c r="BI103"/>
      <c r="BJ103"/>
      <c r="BK103"/>
      <c r="BL103"/>
      <c r="BM103"/>
      <c r="BN103"/>
      <c r="BO103"/>
    </row>
    <row r="104" spans="34:67">
      <c r="AN104" s="14"/>
      <c r="AO104"/>
      <c r="AP104"/>
      <c r="AQ104"/>
      <c r="AR104"/>
      <c r="AS104"/>
      <c r="AT104"/>
      <c r="AU104"/>
      <c r="AV104"/>
      <c r="AW104"/>
      <c r="AX104"/>
      <c r="AY104"/>
      <c r="AZ104"/>
      <c r="BA104"/>
      <c r="BB104"/>
      <c r="BC104"/>
      <c r="BD104"/>
      <c r="BE104"/>
      <c r="BF104"/>
      <c r="BG104"/>
      <c r="BH104"/>
      <c r="BI104"/>
      <c r="BJ104"/>
      <c r="BK104"/>
      <c r="BL104"/>
      <c r="BM104"/>
      <c r="BN104"/>
      <c r="BO104"/>
    </row>
    <row r="105" spans="34:67">
      <c r="AN105" s="14"/>
      <c r="AO105"/>
      <c r="AP105"/>
      <c r="AQ105"/>
      <c r="AR105"/>
      <c r="AS105"/>
      <c r="AT105"/>
      <c r="AU105"/>
      <c r="AV105"/>
      <c r="AW105"/>
      <c r="AX105"/>
      <c r="AY105"/>
      <c r="AZ105"/>
      <c r="BA105"/>
      <c r="BB105"/>
      <c r="BC105"/>
      <c r="BD105"/>
      <c r="BE105"/>
      <c r="BF105"/>
      <c r="BG105"/>
      <c r="BH105"/>
      <c r="BI105"/>
      <c r="BJ105"/>
      <c r="BK105"/>
      <c r="BL105"/>
      <c r="BM105"/>
      <c r="BN105"/>
      <c r="BO105"/>
    </row>
    <row r="106" spans="34:67">
      <c r="AN106" s="14"/>
      <c r="AO106"/>
      <c r="AP106"/>
      <c r="AQ106"/>
      <c r="AR106"/>
      <c r="AS106"/>
      <c r="AT106"/>
      <c r="AU106"/>
      <c r="AV106"/>
      <c r="AW106"/>
      <c r="AX106"/>
      <c r="AY106"/>
      <c r="AZ106"/>
      <c r="BA106"/>
      <c r="BB106"/>
      <c r="BC106"/>
      <c r="BD106"/>
      <c r="BE106"/>
      <c r="BF106"/>
      <c r="BG106"/>
      <c r="BH106"/>
      <c r="BI106"/>
      <c r="BJ106"/>
      <c r="BK106"/>
      <c r="BL106"/>
      <c r="BM106"/>
      <c r="BN106"/>
      <c r="BO106"/>
    </row>
    <row r="107" spans="34:67">
      <c r="AN107" s="14"/>
      <c r="AO107"/>
      <c r="AP107"/>
      <c r="AQ107"/>
      <c r="AR107"/>
      <c r="AS107"/>
      <c r="AT107"/>
      <c r="AU107"/>
      <c r="AV107"/>
      <c r="AW107"/>
      <c r="AX107"/>
      <c r="AY107"/>
      <c r="AZ107"/>
      <c r="BA107"/>
      <c r="BB107"/>
      <c r="BC107"/>
      <c r="BD107"/>
      <c r="BE107"/>
      <c r="BF107"/>
      <c r="BG107"/>
      <c r="BH107"/>
      <c r="BI107"/>
      <c r="BJ107"/>
      <c r="BK107"/>
      <c r="BL107"/>
      <c r="BM107"/>
      <c r="BN107"/>
      <c r="BO107"/>
    </row>
    <row r="108" spans="34:67">
      <c r="AN108" s="14"/>
      <c r="AO108"/>
      <c r="AP108"/>
      <c r="AQ108"/>
      <c r="AR108"/>
      <c r="AS108"/>
      <c r="AT108"/>
      <c r="AU108"/>
      <c r="AV108"/>
      <c r="AW108"/>
      <c r="AX108"/>
      <c r="AY108"/>
      <c r="AZ108"/>
      <c r="BA108"/>
      <c r="BB108"/>
      <c r="BC108"/>
      <c r="BD108"/>
      <c r="BE108"/>
      <c r="BF108"/>
      <c r="BG108"/>
      <c r="BH108"/>
      <c r="BI108"/>
      <c r="BJ108"/>
      <c r="BK108"/>
      <c r="BL108"/>
      <c r="BM108"/>
      <c r="BN108"/>
      <c r="BO108"/>
    </row>
    <row r="109" spans="34:67">
      <c r="AN109" s="14"/>
      <c r="AO109"/>
      <c r="AP109"/>
      <c r="AQ109"/>
      <c r="AR109"/>
      <c r="AS109"/>
      <c r="AT109"/>
      <c r="AU109"/>
      <c r="AV109"/>
      <c r="AW109"/>
      <c r="AX109"/>
      <c r="AY109"/>
      <c r="AZ109"/>
      <c r="BA109"/>
      <c r="BB109"/>
      <c r="BC109"/>
      <c r="BD109"/>
      <c r="BE109"/>
      <c r="BF109"/>
      <c r="BG109"/>
      <c r="BH109"/>
      <c r="BI109"/>
      <c r="BJ109"/>
      <c r="BK109"/>
      <c r="BL109"/>
      <c r="BM109"/>
      <c r="BN109"/>
      <c r="BO109"/>
    </row>
    <row r="110" spans="34:67">
      <c r="AN110" s="14"/>
      <c r="AO110"/>
      <c r="AP110"/>
      <c r="AQ110"/>
      <c r="AR110"/>
      <c r="AS110"/>
      <c r="AT110"/>
      <c r="AU110"/>
      <c r="AV110"/>
      <c r="AW110"/>
      <c r="AX110"/>
      <c r="AY110"/>
      <c r="AZ110"/>
      <c r="BA110"/>
      <c r="BB110"/>
      <c r="BC110"/>
      <c r="BD110"/>
      <c r="BE110"/>
      <c r="BF110"/>
      <c r="BG110"/>
      <c r="BH110"/>
      <c r="BI110"/>
      <c r="BJ110"/>
      <c r="BK110"/>
      <c r="BL110"/>
      <c r="BM110"/>
      <c r="BN110"/>
      <c r="BO110"/>
    </row>
    <row r="111" spans="34:67">
      <c r="AN111" s="14"/>
      <c r="AO111"/>
      <c r="AP111"/>
      <c r="AQ111"/>
      <c r="AR111"/>
      <c r="AS111"/>
      <c r="AT111"/>
      <c r="AU111"/>
      <c r="AV111"/>
      <c r="AW111"/>
      <c r="AX111"/>
      <c r="AY111"/>
      <c r="AZ111"/>
      <c r="BA111"/>
      <c r="BB111"/>
      <c r="BC111"/>
      <c r="BD111"/>
      <c r="BE111"/>
      <c r="BF111"/>
      <c r="BG111"/>
      <c r="BH111"/>
      <c r="BI111"/>
      <c r="BJ111"/>
      <c r="BK111"/>
      <c r="BL111"/>
      <c r="BM111"/>
      <c r="BN111"/>
      <c r="BO111"/>
    </row>
    <row r="112" spans="34:67">
      <c r="AN112" s="14"/>
      <c r="AO112"/>
      <c r="AP112"/>
      <c r="AQ112"/>
      <c r="AR112"/>
      <c r="AS112"/>
      <c r="AT112"/>
      <c r="AU112"/>
      <c r="AV112"/>
      <c r="AW112"/>
      <c r="AX112"/>
      <c r="AY112"/>
      <c r="AZ112"/>
      <c r="BA112"/>
      <c r="BB112"/>
      <c r="BC112"/>
      <c r="BD112"/>
      <c r="BE112"/>
      <c r="BF112"/>
      <c r="BG112"/>
      <c r="BH112"/>
      <c r="BI112"/>
      <c r="BJ112"/>
      <c r="BK112"/>
      <c r="BL112"/>
      <c r="BM112"/>
      <c r="BN112"/>
      <c r="BO112"/>
    </row>
    <row r="113" spans="40:67">
      <c r="AN113" s="14"/>
      <c r="AO113"/>
      <c r="AP113"/>
      <c r="AQ113"/>
      <c r="AR113"/>
      <c r="AS113"/>
      <c r="AT113"/>
      <c r="AU113"/>
      <c r="AV113"/>
      <c r="AW113"/>
      <c r="AX113"/>
      <c r="AY113"/>
      <c r="AZ113"/>
      <c r="BA113"/>
      <c r="BB113"/>
      <c r="BC113"/>
      <c r="BD113"/>
      <c r="BE113"/>
      <c r="BF113"/>
      <c r="BG113"/>
      <c r="BH113"/>
      <c r="BI113"/>
      <c r="BJ113"/>
      <c r="BK113"/>
      <c r="BL113"/>
      <c r="BM113"/>
      <c r="BN113"/>
      <c r="BO113"/>
    </row>
    <row r="114" spans="40:67">
      <c r="AN114" s="14"/>
      <c r="AO114"/>
      <c r="AP114"/>
      <c r="AQ114"/>
      <c r="AR114"/>
      <c r="AS114"/>
      <c r="AT114"/>
      <c r="AU114"/>
      <c r="AV114"/>
      <c r="AW114"/>
      <c r="AX114"/>
      <c r="AY114"/>
      <c r="AZ114"/>
      <c r="BA114"/>
      <c r="BB114"/>
      <c r="BC114"/>
      <c r="BD114"/>
      <c r="BE114"/>
      <c r="BF114"/>
      <c r="BG114"/>
      <c r="BH114"/>
      <c r="BI114"/>
      <c r="BJ114"/>
      <c r="BK114"/>
      <c r="BL114"/>
      <c r="BM114"/>
      <c r="BN114"/>
      <c r="BO114"/>
    </row>
    <row r="115" spans="40:67">
      <c r="AN115" s="14"/>
      <c r="AO115"/>
      <c r="AP115"/>
      <c r="AQ115"/>
      <c r="AR115"/>
      <c r="AS115"/>
      <c r="AT115"/>
      <c r="AU115"/>
      <c r="AV115"/>
      <c r="AW115"/>
      <c r="AX115"/>
      <c r="AY115"/>
      <c r="AZ115"/>
      <c r="BA115"/>
      <c r="BB115"/>
      <c r="BC115"/>
      <c r="BD115"/>
      <c r="BE115"/>
      <c r="BF115"/>
      <c r="BG115"/>
      <c r="BH115"/>
      <c r="BI115"/>
      <c r="BJ115"/>
      <c r="BK115"/>
      <c r="BL115"/>
      <c r="BM115"/>
      <c r="BN115"/>
      <c r="BO115"/>
    </row>
    <row r="116" spans="40:67">
      <c r="AN116" s="14"/>
      <c r="AO116"/>
      <c r="AP116"/>
      <c r="AQ116"/>
      <c r="AR116"/>
      <c r="AS116"/>
      <c r="AT116"/>
      <c r="AU116"/>
      <c r="AV116"/>
      <c r="AW116"/>
      <c r="AX116"/>
      <c r="AY116"/>
      <c r="AZ116"/>
      <c r="BA116"/>
      <c r="BB116"/>
      <c r="BC116"/>
      <c r="BD116"/>
      <c r="BE116"/>
      <c r="BF116"/>
      <c r="BG116"/>
      <c r="BH116"/>
      <c r="BI116"/>
      <c r="BJ116"/>
      <c r="BK116"/>
      <c r="BL116"/>
      <c r="BM116"/>
      <c r="BN116"/>
      <c r="BO116"/>
    </row>
    <row r="117" spans="40:67">
      <c r="AN117" s="14"/>
      <c r="AO117"/>
      <c r="AP117"/>
      <c r="AQ117"/>
      <c r="AR117"/>
      <c r="AS117"/>
      <c r="AT117"/>
      <c r="AU117"/>
      <c r="AV117"/>
      <c r="AW117"/>
      <c r="AX117"/>
      <c r="AY117"/>
      <c r="AZ117"/>
      <c r="BA117"/>
      <c r="BB117"/>
      <c r="BC117"/>
      <c r="BD117"/>
      <c r="BE117"/>
      <c r="BF117"/>
      <c r="BG117"/>
      <c r="BH117"/>
      <c r="BI117"/>
      <c r="BJ117"/>
      <c r="BK117"/>
      <c r="BL117"/>
      <c r="BM117"/>
      <c r="BN117"/>
      <c r="BO117"/>
    </row>
    <row r="118" spans="40:67">
      <c r="AN118" s="14"/>
      <c r="AO118"/>
      <c r="AP118"/>
      <c r="AQ118"/>
      <c r="AR118"/>
      <c r="AS118"/>
      <c r="AT118"/>
      <c r="AU118"/>
      <c r="AV118"/>
      <c r="AW118"/>
      <c r="AX118"/>
      <c r="AY118"/>
      <c r="AZ118"/>
      <c r="BA118"/>
      <c r="BB118"/>
      <c r="BC118"/>
      <c r="BD118"/>
      <c r="BE118"/>
      <c r="BF118"/>
      <c r="BG118"/>
      <c r="BH118"/>
      <c r="BI118"/>
      <c r="BJ118"/>
      <c r="BK118"/>
      <c r="BL118"/>
      <c r="BM118"/>
      <c r="BN118"/>
      <c r="BO118"/>
    </row>
    <row r="119" spans="40:67">
      <c r="AN119" s="14"/>
      <c r="AO119"/>
      <c r="AP119"/>
      <c r="AQ119"/>
      <c r="AR119"/>
      <c r="AS119"/>
      <c r="AT119"/>
      <c r="AU119"/>
      <c r="AV119"/>
      <c r="AW119"/>
      <c r="AX119"/>
      <c r="AY119"/>
      <c r="AZ119"/>
      <c r="BA119"/>
      <c r="BB119"/>
      <c r="BC119"/>
      <c r="BD119"/>
      <c r="BE119"/>
      <c r="BF119"/>
      <c r="BG119"/>
      <c r="BH119"/>
      <c r="BI119"/>
      <c r="BJ119"/>
      <c r="BK119"/>
      <c r="BL119"/>
      <c r="BM119"/>
      <c r="BN119"/>
      <c r="BO119"/>
    </row>
    <row r="120" spans="40:67">
      <c r="AN120" s="14"/>
      <c r="AO120"/>
      <c r="AP120"/>
      <c r="AQ120"/>
      <c r="AR120"/>
      <c r="AS120"/>
      <c r="AT120"/>
      <c r="AU120"/>
      <c r="AV120"/>
      <c r="AW120"/>
      <c r="AX120"/>
      <c r="AY120"/>
      <c r="AZ120"/>
      <c r="BA120"/>
      <c r="BB120"/>
      <c r="BC120"/>
      <c r="BD120"/>
      <c r="BE120"/>
      <c r="BF120"/>
      <c r="BG120"/>
      <c r="BH120"/>
      <c r="BI120"/>
      <c r="BJ120"/>
      <c r="BK120"/>
      <c r="BL120"/>
      <c r="BM120"/>
      <c r="BN120"/>
      <c r="BO120"/>
    </row>
    <row r="121" spans="40:67">
      <c r="AN121" s="14"/>
      <c r="AO121"/>
      <c r="AP121"/>
      <c r="AQ121"/>
      <c r="AR121"/>
      <c r="AS121"/>
      <c r="AT121"/>
      <c r="AU121"/>
      <c r="AV121"/>
      <c r="AW121"/>
      <c r="AX121"/>
      <c r="AY121"/>
      <c r="AZ121"/>
      <c r="BA121"/>
      <c r="BB121"/>
      <c r="BC121"/>
      <c r="BD121"/>
      <c r="BE121"/>
      <c r="BF121"/>
      <c r="BG121"/>
      <c r="BH121"/>
      <c r="BI121"/>
      <c r="BJ121"/>
      <c r="BK121"/>
      <c r="BL121"/>
      <c r="BM121"/>
      <c r="BN121"/>
      <c r="BO121"/>
    </row>
    <row r="122" spans="40:67">
      <c r="AN122" s="14"/>
      <c r="AO122"/>
      <c r="AP122"/>
      <c r="AQ122"/>
      <c r="AR122"/>
      <c r="AS122"/>
      <c r="AT122"/>
      <c r="AU122"/>
      <c r="AV122"/>
      <c r="AW122"/>
      <c r="AX122"/>
      <c r="AY122"/>
      <c r="AZ122"/>
      <c r="BA122"/>
      <c r="BB122"/>
      <c r="BC122"/>
      <c r="BD122"/>
      <c r="BE122"/>
      <c r="BF122"/>
      <c r="BG122"/>
      <c r="BH122"/>
      <c r="BI122"/>
      <c r="BJ122"/>
      <c r="BK122"/>
      <c r="BL122"/>
      <c r="BM122"/>
      <c r="BN122"/>
      <c r="BO122"/>
    </row>
    <row r="123" spans="40:67">
      <c r="AN123" s="14"/>
      <c r="AO123"/>
      <c r="AP123"/>
      <c r="AQ123"/>
      <c r="AR123"/>
      <c r="AS123"/>
      <c r="AT123"/>
      <c r="AU123"/>
      <c r="AV123"/>
      <c r="AW123"/>
      <c r="AX123"/>
      <c r="AY123"/>
      <c r="AZ123"/>
      <c r="BA123"/>
      <c r="BB123"/>
      <c r="BC123"/>
      <c r="BD123"/>
      <c r="BE123"/>
      <c r="BF123"/>
      <c r="BG123"/>
      <c r="BH123"/>
      <c r="BI123"/>
      <c r="BJ123"/>
      <c r="BK123"/>
      <c r="BL123"/>
      <c r="BM123"/>
      <c r="BN123"/>
      <c r="BO123"/>
    </row>
    <row r="124" spans="40:67">
      <c r="AN124" s="14"/>
      <c r="AO124"/>
      <c r="AP124"/>
      <c r="AQ124"/>
      <c r="AR124"/>
      <c r="AS124"/>
      <c r="AT124"/>
      <c r="AU124"/>
      <c r="AV124"/>
      <c r="AW124"/>
      <c r="AX124"/>
      <c r="AY124"/>
      <c r="AZ124"/>
      <c r="BA124"/>
      <c r="BB124"/>
      <c r="BC124"/>
      <c r="BD124"/>
      <c r="BE124"/>
      <c r="BF124"/>
      <c r="BG124"/>
      <c r="BH124"/>
      <c r="BI124"/>
      <c r="BJ124"/>
      <c r="BK124"/>
      <c r="BL124"/>
      <c r="BM124"/>
      <c r="BN124"/>
      <c r="BO124"/>
    </row>
    <row r="125" spans="40:67">
      <c r="AN125" s="14"/>
      <c r="AO125"/>
      <c r="AP125"/>
      <c r="AQ125"/>
      <c r="AR125"/>
      <c r="AS125"/>
      <c r="AT125"/>
      <c r="AU125"/>
      <c r="AV125"/>
      <c r="AW125"/>
      <c r="AX125"/>
      <c r="AY125"/>
      <c r="AZ125"/>
      <c r="BA125"/>
      <c r="BB125"/>
      <c r="BC125"/>
      <c r="BD125"/>
      <c r="BE125"/>
      <c r="BF125"/>
      <c r="BG125"/>
      <c r="BH125"/>
      <c r="BI125"/>
      <c r="BJ125"/>
      <c r="BK125"/>
      <c r="BL125"/>
      <c r="BM125"/>
      <c r="BN125"/>
      <c r="BO125"/>
    </row>
    <row r="126" spans="40:67">
      <c r="AN126" s="14"/>
      <c r="AO126"/>
      <c r="AP126"/>
      <c r="AQ126"/>
      <c r="AR126"/>
      <c r="AS126"/>
      <c r="AT126"/>
      <c r="AU126"/>
      <c r="AV126"/>
      <c r="AW126"/>
      <c r="AX126"/>
      <c r="AY126"/>
      <c r="AZ126"/>
      <c r="BA126"/>
      <c r="BB126"/>
      <c r="BC126"/>
      <c r="BD126"/>
      <c r="BE126"/>
      <c r="BF126"/>
      <c r="BG126"/>
      <c r="BH126"/>
      <c r="BI126"/>
      <c r="BJ126"/>
      <c r="BK126"/>
      <c r="BL126"/>
      <c r="BM126"/>
      <c r="BN126"/>
      <c r="BO126"/>
    </row>
    <row r="127" spans="40:67">
      <c r="AN127" s="14"/>
      <c r="AO127"/>
      <c r="AP127"/>
      <c r="AQ127"/>
      <c r="AR127"/>
      <c r="AS127"/>
      <c r="AT127"/>
      <c r="AU127"/>
      <c r="AV127"/>
      <c r="AW127"/>
      <c r="AX127"/>
      <c r="AY127"/>
      <c r="AZ127"/>
      <c r="BA127"/>
      <c r="BB127"/>
      <c r="BC127"/>
      <c r="BD127"/>
      <c r="BE127"/>
      <c r="BF127"/>
      <c r="BG127"/>
      <c r="BH127"/>
      <c r="BI127"/>
      <c r="BJ127"/>
      <c r="BK127"/>
      <c r="BL127"/>
      <c r="BM127"/>
      <c r="BN127"/>
      <c r="BO127"/>
    </row>
    <row r="128" spans="40:67">
      <c r="AN128" s="14"/>
      <c r="AO128"/>
      <c r="AP128"/>
      <c r="AQ128"/>
      <c r="AR128"/>
      <c r="AS128"/>
      <c r="AT128"/>
      <c r="AU128"/>
      <c r="AV128"/>
      <c r="AW128"/>
      <c r="AX128"/>
      <c r="AY128"/>
      <c r="AZ128"/>
      <c r="BA128"/>
      <c r="BB128"/>
      <c r="BC128"/>
      <c r="BD128"/>
      <c r="BE128"/>
      <c r="BF128"/>
      <c r="BG128"/>
      <c r="BH128"/>
      <c r="BI128"/>
      <c r="BJ128"/>
      <c r="BK128"/>
      <c r="BL128"/>
      <c r="BM128"/>
      <c r="BN128"/>
      <c r="BO128"/>
    </row>
    <row r="129" spans="40:67">
      <c r="AN129" s="14"/>
      <c r="AO129"/>
      <c r="AP129"/>
      <c r="AQ129"/>
      <c r="AR129"/>
      <c r="AS129"/>
      <c r="AT129"/>
      <c r="AU129"/>
      <c r="AV129"/>
      <c r="AW129"/>
      <c r="AX129"/>
      <c r="AY129"/>
      <c r="AZ129"/>
      <c r="BA129"/>
      <c r="BB129"/>
      <c r="BC129"/>
      <c r="BD129"/>
      <c r="BE129"/>
      <c r="BF129"/>
      <c r="BG129"/>
      <c r="BH129"/>
      <c r="BI129"/>
      <c r="BJ129"/>
      <c r="BK129"/>
      <c r="BL129"/>
      <c r="BM129"/>
      <c r="BN129"/>
      <c r="BO129"/>
    </row>
    <row r="130" spans="40:67">
      <c r="AN130" s="14"/>
      <c r="AO130"/>
      <c r="AP130"/>
      <c r="AQ130"/>
      <c r="AR130"/>
      <c r="AS130"/>
      <c r="AT130"/>
      <c r="AU130"/>
      <c r="AV130"/>
      <c r="AW130"/>
      <c r="AX130"/>
      <c r="AY130"/>
      <c r="AZ130"/>
      <c r="BA130"/>
      <c r="BB130"/>
      <c r="BC130"/>
      <c r="BD130"/>
      <c r="BE130"/>
      <c r="BF130"/>
      <c r="BG130"/>
      <c r="BH130"/>
      <c r="BI130"/>
      <c r="BJ130"/>
      <c r="BK130"/>
      <c r="BL130"/>
      <c r="BM130"/>
      <c r="BN130"/>
      <c r="BO130"/>
    </row>
    <row r="131" spans="40:67">
      <c r="AN131" s="14"/>
      <c r="AO131"/>
      <c r="AP131"/>
      <c r="AQ131"/>
      <c r="AR131"/>
      <c r="AS131"/>
      <c r="AT131"/>
      <c r="AU131"/>
      <c r="AV131"/>
      <c r="AW131"/>
      <c r="AX131"/>
      <c r="AY131"/>
      <c r="AZ131"/>
      <c r="BA131"/>
      <c r="BB131"/>
      <c r="BC131"/>
      <c r="BD131"/>
      <c r="BE131"/>
      <c r="BF131"/>
      <c r="BG131"/>
      <c r="BH131"/>
      <c r="BI131"/>
      <c r="BJ131"/>
      <c r="BK131"/>
      <c r="BL131"/>
      <c r="BM131"/>
      <c r="BN131"/>
      <c r="BO131"/>
    </row>
    <row r="132" spans="40:67">
      <c r="AN132" s="14"/>
      <c r="AO132"/>
      <c r="AP132"/>
      <c r="AQ132"/>
      <c r="AR132"/>
      <c r="AS132"/>
      <c r="AT132"/>
      <c r="AU132"/>
      <c r="AV132"/>
      <c r="AW132"/>
      <c r="AX132"/>
      <c r="AY132"/>
      <c r="AZ132"/>
      <c r="BA132"/>
      <c r="BB132"/>
      <c r="BC132"/>
      <c r="BD132"/>
      <c r="BE132"/>
      <c r="BF132"/>
      <c r="BG132"/>
      <c r="BH132"/>
      <c r="BI132"/>
      <c r="BJ132"/>
      <c r="BK132"/>
      <c r="BL132"/>
      <c r="BM132"/>
      <c r="BN132"/>
      <c r="BO132"/>
    </row>
    <row r="133" spans="40:67">
      <c r="AN133" s="14"/>
      <c r="AO133"/>
      <c r="AP133"/>
      <c r="AQ133"/>
      <c r="AR133"/>
      <c r="AS133"/>
      <c r="AT133"/>
      <c r="AU133"/>
      <c r="AV133"/>
      <c r="AW133"/>
      <c r="AX133"/>
      <c r="AY133"/>
      <c r="AZ133"/>
      <c r="BA133"/>
      <c r="BB133"/>
      <c r="BC133"/>
      <c r="BD133"/>
      <c r="BE133"/>
      <c r="BF133"/>
      <c r="BG133"/>
      <c r="BH133"/>
      <c r="BI133"/>
      <c r="BJ133"/>
      <c r="BK133"/>
      <c r="BL133"/>
      <c r="BM133"/>
      <c r="BN133"/>
      <c r="BO133"/>
    </row>
    <row r="134" spans="40:67">
      <c r="AN134" s="14"/>
      <c r="AO134"/>
      <c r="AP134"/>
      <c r="AQ134"/>
      <c r="AR134"/>
      <c r="AS134"/>
      <c r="AT134"/>
      <c r="AU134"/>
      <c r="AV134"/>
      <c r="AW134"/>
      <c r="AX134"/>
      <c r="AY134"/>
      <c r="AZ134"/>
      <c r="BA134"/>
      <c r="BB134"/>
      <c r="BC134"/>
      <c r="BD134"/>
      <c r="BE134"/>
      <c r="BF134"/>
      <c r="BG134"/>
      <c r="BH134"/>
      <c r="BI134"/>
      <c r="BJ134"/>
      <c r="BK134"/>
      <c r="BL134"/>
      <c r="BM134"/>
      <c r="BN134"/>
      <c r="BO134"/>
    </row>
    <row r="135" spans="40:67">
      <c r="AN135" s="14"/>
      <c r="AO135"/>
      <c r="AP135"/>
      <c r="AQ135"/>
      <c r="AR135"/>
      <c r="AS135"/>
      <c r="AT135"/>
      <c r="AU135"/>
      <c r="AV135"/>
      <c r="AW135"/>
      <c r="AX135"/>
      <c r="AY135"/>
      <c r="AZ135"/>
      <c r="BA135"/>
      <c r="BB135"/>
      <c r="BC135"/>
      <c r="BD135"/>
      <c r="BE135"/>
      <c r="BF135"/>
      <c r="BG135"/>
      <c r="BH135"/>
      <c r="BI135"/>
      <c r="BJ135"/>
      <c r="BK135"/>
      <c r="BL135"/>
      <c r="BM135"/>
      <c r="BN135"/>
      <c r="BO135"/>
    </row>
    <row r="136" spans="40:67">
      <c r="AN136" s="14"/>
      <c r="AO136"/>
      <c r="AP136"/>
      <c r="AQ136"/>
      <c r="AR136"/>
      <c r="AS136"/>
      <c r="AT136"/>
      <c r="AU136"/>
      <c r="AV136"/>
      <c r="AW136"/>
      <c r="AX136"/>
      <c r="AY136"/>
      <c r="AZ136"/>
      <c r="BA136"/>
      <c r="BB136"/>
      <c r="BC136"/>
      <c r="BD136"/>
      <c r="BE136"/>
      <c r="BF136"/>
      <c r="BG136"/>
      <c r="BH136"/>
      <c r="BI136"/>
      <c r="BJ136"/>
      <c r="BK136"/>
      <c r="BL136"/>
      <c r="BM136"/>
      <c r="BN136"/>
      <c r="BO136"/>
    </row>
    <row r="137" spans="40:67">
      <c r="AN137" s="14"/>
      <c r="AO137"/>
      <c r="AP137"/>
      <c r="AQ137"/>
      <c r="AR137"/>
      <c r="AS137"/>
      <c r="AT137"/>
      <c r="AU137"/>
      <c r="AV137"/>
      <c r="AW137"/>
      <c r="AX137"/>
      <c r="AY137"/>
      <c r="AZ137"/>
      <c r="BA137"/>
      <c r="BB137"/>
      <c r="BC137"/>
      <c r="BD137"/>
      <c r="BE137"/>
      <c r="BF137"/>
      <c r="BG137"/>
      <c r="BH137"/>
      <c r="BI137"/>
      <c r="BJ137"/>
      <c r="BK137"/>
      <c r="BL137"/>
      <c r="BM137"/>
      <c r="BN137"/>
      <c r="BO137"/>
    </row>
    <row r="138" spans="40:67">
      <c r="AN138" s="14"/>
      <c r="AO138"/>
      <c r="AP138"/>
      <c r="AQ138"/>
      <c r="AR138"/>
      <c r="AS138"/>
      <c r="AT138"/>
      <c r="AU138"/>
      <c r="AV138"/>
      <c r="AW138"/>
      <c r="AX138"/>
      <c r="AY138"/>
      <c r="AZ138"/>
      <c r="BA138"/>
      <c r="BB138"/>
      <c r="BC138"/>
      <c r="BD138"/>
      <c r="BE138"/>
      <c r="BF138"/>
      <c r="BG138"/>
      <c r="BH138"/>
      <c r="BI138"/>
      <c r="BJ138"/>
      <c r="BK138"/>
      <c r="BL138"/>
      <c r="BM138"/>
      <c r="BN138"/>
      <c r="BO138"/>
    </row>
    <row r="139" spans="40:67">
      <c r="AN139" s="14"/>
      <c r="AO139"/>
      <c r="AP139"/>
      <c r="AQ139"/>
      <c r="AR139"/>
      <c r="AS139"/>
      <c r="AT139"/>
      <c r="AU139"/>
      <c r="AV139"/>
      <c r="AW139"/>
      <c r="AX139"/>
      <c r="AY139"/>
      <c r="AZ139"/>
      <c r="BA139"/>
      <c r="BB139"/>
      <c r="BC139"/>
      <c r="BD139"/>
      <c r="BE139"/>
      <c r="BF139"/>
      <c r="BG139"/>
      <c r="BH139"/>
      <c r="BI139"/>
      <c r="BJ139"/>
      <c r="BK139"/>
      <c r="BL139"/>
      <c r="BM139"/>
      <c r="BN139"/>
      <c r="BO139"/>
    </row>
    <row r="140" spans="40:67">
      <c r="AN140" s="14"/>
      <c r="AO140"/>
      <c r="AP140"/>
      <c r="AQ140"/>
      <c r="AR140"/>
      <c r="AS140"/>
      <c r="AT140"/>
      <c r="AU140"/>
      <c r="AV140"/>
      <c r="AW140"/>
      <c r="AX140"/>
      <c r="AY140"/>
      <c r="AZ140"/>
      <c r="BA140"/>
      <c r="BB140"/>
      <c r="BC140"/>
      <c r="BD140"/>
      <c r="BE140"/>
      <c r="BF140"/>
      <c r="BG140"/>
      <c r="BH140"/>
      <c r="BI140"/>
      <c r="BJ140"/>
      <c r="BK140"/>
      <c r="BL140"/>
      <c r="BM140"/>
      <c r="BN140"/>
      <c r="BO140"/>
    </row>
    <row r="141" spans="40:67">
      <c r="AN141" s="14"/>
      <c r="AO141"/>
      <c r="AP141"/>
      <c r="AQ141"/>
      <c r="AR141"/>
      <c r="AS141"/>
      <c r="AT141"/>
      <c r="AU141"/>
      <c r="AV141"/>
      <c r="AW141"/>
      <c r="AX141"/>
      <c r="AY141"/>
      <c r="AZ141"/>
      <c r="BA141"/>
      <c r="BB141"/>
      <c r="BC141"/>
      <c r="BD141"/>
      <c r="BE141"/>
      <c r="BF141"/>
      <c r="BG141"/>
      <c r="BH141"/>
      <c r="BI141"/>
      <c r="BJ141"/>
      <c r="BK141"/>
      <c r="BL141"/>
      <c r="BM141"/>
      <c r="BN141"/>
      <c r="BO141"/>
    </row>
    <row r="142" spans="40:67">
      <c r="AN142" s="14"/>
      <c r="AO142"/>
      <c r="AP142"/>
      <c r="AQ142"/>
      <c r="AR142"/>
      <c r="AS142"/>
      <c r="AT142"/>
      <c r="AU142"/>
      <c r="AV142"/>
      <c r="AW142"/>
      <c r="AX142"/>
      <c r="AY142"/>
      <c r="AZ142"/>
      <c r="BA142"/>
      <c r="BB142"/>
      <c r="BC142"/>
      <c r="BD142"/>
      <c r="BE142"/>
      <c r="BF142"/>
      <c r="BG142"/>
      <c r="BH142"/>
      <c r="BI142"/>
      <c r="BJ142"/>
      <c r="BK142"/>
      <c r="BL142"/>
      <c r="BM142"/>
      <c r="BN142"/>
      <c r="BO142"/>
    </row>
    <row r="143" spans="40:67">
      <c r="AN143" s="14"/>
      <c r="AO143"/>
      <c r="AP143"/>
      <c r="AQ143"/>
      <c r="AR143"/>
      <c r="AS143"/>
      <c r="AT143"/>
      <c r="AU143"/>
      <c r="AV143"/>
      <c r="AW143"/>
      <c r="AX143"/>
      <c r="AY143"/>
      <c r="AZ143"/>
      <c r="BA143"/>
      <c r="BB143"/>
      <c r="BC143"/>
      <c r="BD143"/>
      <c r="BE143"/>
      <c r="BF143"/>
      <c r="BG143"/>
      <c r="BH143"/>
      <c r="BI143"/>
      <c r="BJ143"/>
      <c r="BK143"/>
      <c r="BL143"/>
      <c r="BM143"/>
      <c r="BN143"/>
      <c r="BO143"/>
    </row>
    <row r="144" spans="40:67">
      <c r="AN144" s="14"/>
      <c r="AO144"/>
      <c r="AP144"/>
      <c r="AQ144"/>
      <c r="AR144"/>
      <c r="AS144"/>
      <c r="AT144"/>
      <c r="AU144"/>
      <c r="AV144"/>
      <c r="AW144"/>
      <c r="AX144"/>
      <c r="AY144"/>
      <c r="AZ144"/>
      <c r="BA144"/>
      <c r="BB144"/>
      <c r="BC144"/>
      <c r="BD144"/>
      <c r="BE144"/>
      <c r="BF144"/>
      <c r="BG144"/>
      <c r="BH144"/>
      <c r="BI144"/>
      <c r="BJ144"/>
      <c r="BK144"/>
      <c r="BL144"/>
      <c r="BM144"/>
      <c r="BN144"/>
      <c r="BO144"/>
    </row>
    <row r="145" spans="40:67">
      <c r="AN145"/>
      <c r="AO145"/>
      <c r="AP145"/>
      <c r="AQ145"/>
      <c r="AR145"/>
      <c r="AS145"/>
      <c r="AT145"/>
      <c r="AU145"/>
      <c r="AV145"/>
      <c r="AW145"/>
      <c r="AX145"/>
      <c r="AY145"/>
      <c r="AZ145"/>
      <c r="BA145"/>
      <c r="BB145"/>
      <c r="BC145"/>
      <c r="BD145"/>
      <c r="BE145"/>
      <c r="BF145"/>
      <c r="BG145"/>
      <c r="BH145"/>
      <c r="BI145"/>
      <c r="BJ145"/>
      <c r="BK145"/>
      <c r="BL145"/>
      <c r="BM145"/>
      <c r="BN145"/>
      <c r="BO145"/>
    </row>
    <row r="146" spans="40:67">
      <c r="AN146"/>
      <c r="AO146"/>
      <c r="AP146"/>
      <c r="AQ146"/>
      <c r="AR146"/>
      <c r="AS146"/>
      <c r="AT146"/>
      <c r="AU146"/>
      <c r="AV146"/>
      <c r="AW146"/>
      <c r="AX146"/>
      <c r="AY146"/>
      <c r="AZ146"/>
      <c r="BA146"/>
      <c r="BB146"/>
      <c r="BC146"/>
      <c r="BD146"/>
      <c r="BE146"/>
      <c r="BF146"/>
      <c r="BG146"/>
      <c r="BH146"/>
      <c r="BI146"/>
      <c r="BJ146"/>
      <c r="BK146"/>
      <c r="BL146"/>
      <c r="BM146"/>
      <c r="BN146"/>
      <c r="BO146"/>
    </row>
    <row r="147" spans="40:67">
      <c r="AN147"/>
      <c r="AO147"/>
      <c r="AP147"/>
      <c r="AQ147"/>
      <c r="AR147"/>
      <c r="AS147"/>
      <c r="AT147"/>
      <c r="AU147"/>
      <c r="AV147"/>
      <c r="AW147"/>
      <c r="AX147"/>
      <c r="AY147"/>
      <c r="AZ147"/>
      <c r="BA147"/>
      <c r="BB147"/>
      <c r="BC147"/>
      <c r="BD147"/>
      <c r="BE147"/>
      <c r="BF147"/>
      <c r="BG147"/>
      <c r="BH147"/>
      <c r="BI147"/>
      <c r="BJ147"/>
      <c r="BK147"/>
      <c r="BL147"/>
      <c r="BM147"/>
      <c r="BN147"/>
      <c r="BO147"/>
    </row>
    <row r="148" spans="40:67">
      <c r="AN148"/>
      <c r="AO148"/>
      <c r="AP148"/>
      <c r="AQ148"/>
      <c r="AR148"/>
      <c r="AS148"/>
      <c r="AT148"/>
      <c r="AU148"/>
      <c r="AV148"/>
      <c r="AW148"/>
      <c r="AX148"/>
      <c r="AY148"/>
      <c r="AZ148"/>
      <c r="BA148"/>
      <c r="BB148"/>
      <c r="BC148"/>
      <c r="BD148"/>
      <c r="BE148"/>
      <c r="BF148"/>
      <c r="BG148"/>
      <c r="BH148"/>
      <c r="BI148"/>
      <c r="BJ148"/>
      <c r="BK148"/>
      <c r="BL148"/>
      <c r="BM148"/>
      <c r="BN148"/>
      <c r="BO148"/>
    </row>
    <row r="149" spans="40:67">
      <c r="AN149"/>
      <c r="AO149"/>
      <c r="AP149"/>
      <c r="AQ149"/>
      <c r="AR149"/>
      <c r="AS149"/>
      <c r="AT149"/>
      <c r="AU149"/>
      <c r="AV149"/>
      <c r="AW149"/>
      <c r="AX149"/>
      <c r="AY149"/>
      <c r="AZ149"/>
      <c r="BA149"/>
      <c r="BB149"/>
      <c r="BC149"/>
      <c r="BD149"/>
      <c r="BE149"/>
      <c r="BF149"/>
      <c r="BG149"/>
      <c r="BH149"/>
      <c r="BI149"/>
      <c r="BJ149"/>
      <c r="BK149"/>
      <c r="BL149"/>
      <c r="BM149"/>
      <c r="BN149"/>
      <c r="BO149"/>
    </row>
    <row r="150" spans="40:67">
      <c r="AN150"/>
      <c r="AO150"/>
      <c r="AP150"/>
      <c r="AQ150"/>
      <c r="AR150"/>
      <c r="AS150"/>
      <c r="AT150"/>
      <c r="AU150"/>
      <c r="AV150"/>
      <c r="AW150"/>
      <c r="AX150"/>
      <c r="AY150"/>
      <c r="AZ150"/>
      <c r="BA150"/>
      <c r="BB150"/>
      <c r="BC150"/>
      <c r="BD150"/>
      <c r="BE150"/>
      <c r="BF150"/>
      <c r="BG150"/>
      <c r="BH150"/>
      <c r="BI150"/>
      <c r="BJ150"/>
      <c r="BK150"/>
      <c r="BL150"/>
      <c r="BM150"/>
      <c r="BN150"/>
      <c r="BO150"/>
    </row>
    <row r="151" spans="40:67">
      <c r="AN151"/>
      <c r="AO151"/>
      <c r="AP151"/>
      <c r="AQ151"/>
      <c r="AR151"/>
      <c r="AS151"/>
      <c r="AT151"/>
      <c r="AU151"/>
      <c r="AV151"/>
      <c r="AW151"/>
      <c r="AX151"/>
      <c r="AY151"/>
      <c r="AZ151"/>
      <c r="BA151"/>
      <c r="BB151"/>
      <c r="BC151"/>
      <c r="BD151"/>
      <c r="BE151"/>
      <c r="BF151"/>
      <c r="BG151"/>
      <c r="BH151"/>
      <c r="BI151"/>
      <c r="BJ151"/>
      <c r="BK151"/>
      <c r="BL151"/>
      <c r="BM151"/>
      <c r="BN151"/>
      <c r="BO151"/>
    </row>
    <row r="152" spans="40:67">
      <c r="AN152"/>
      <c r="AO152"/>
      <c r="AP152"/>
      <c r="AQ152"/>
      <c r="AR152"/>
      <c r="AS152"/>
      <c r="AT152"/>
      <c r="AU152"/>
      <c r="AV152"/>
      <c r="AW152"/>
      <c r="AX152"/>
      <c r="AY152"/>
      <c r="AZ152"/>
      <c r="BA152"/>
      <c r="BB152"/>
      <c r="BC152"/>
      <c r="BD152"/>
      <c r="BE152"/>
      <c r="BF152"/>
      <c r="BG152"/>
      <c r="BH152"/>
      <c r="BI152"/>
      <c r="BJ152"/>
      <c r="BK152"/>
      <c r="BL152"/>
      <c r="BM152"/>
      <c r="BN152"/>
      <c r="BO152"/>
    </row>
    <row r="153" spans="40:67">
      <c r="AN153"/>
      <c r="AO153"/>
      <c r="AP153"/>
      <c r="AQ153"/>
      <c r="AR153"/>
      <c r="AS153"/>
      <c r="AT153"/>
      <c r="AU153"/>
      <c r="AV153"/>
      <c r="AW153"/>
      <c r="AX153"/>
      <c r="AY153"/>
      <c r="AZ153"/>
      <c r="BA153"/>
      <c r="BB153"/>
      <c r="BC153"/>
      <c r="BD153"/>
      <c r="BE153"/>
      <c r="BF153"/>
      <c r="BG153"/>
      <c r="BH153"/>
      <c r="BI153"/>
      <c r="BJ153"/>
      <c r="BK153"/>
      <c r="BL153"/>
      <c r="BM153"/>
      <c r="BN153"/>
      <c r="BO153"/>
    </row>
    <row r="154" spans="40:67">
      <c r="AN154"/>
      <c r="AO154"/>
      <c r="AP154"/>
      <c r="AQ154"/>
      <c r="AR154"/>
      <c r="AS154"/>
      <c r="AT154"/>
      <c r="AU154"/>
      <c r="AV154"/>
      <c r="AW154"/>
      <c r="AX154"/>
      <c r="AY154"/>
      <c r="AZ154"/>
      <c r="BA154"/>
      <c r="BB154"/>
      <c r="BC154"/>
      <c r="BD154"/>
      <c r="BE154"/>
      <c r="BF154"/>
      <c r="BG154"/>
      <c r="BH154"/>
      <c r="BI154"/>
      <c r="BJ154"/>
      <c r="BK154"/>
      <c r="BL154"/>
      <c r="BM154"/>
      <c r="BN154"/>
      <c r="BO154"/>
    </row>
    <row r="155" spans="40:67">
      <c r="AN155"/>
      <c r="AO155"/>
      <c r="AP155"/>
      <c r="AQ155"/>
      <c r="AR155"/>
      <c r="AS155"/>
      <c r="AT155"/>
      <c r="AU155"/>
      <c r="AV155"/>
      <c r="AW155"/>
      <c r="AX155"/>
      <c r="AY155"/>
      <c r="AZ155"/>
      <c r="BA155"/>
      <c r="BB155"/>
      <c r="BC155"/>
      <c r="BD155"/>
      <c r="BE155"/>
      <c r="BF155"/>
      <c r="BG155"/>
      <c r="BH155"/>
      <c r="BI155"/>
      <c r="BJ155"/>
      <c r="BK155"/>
      <c r="BL155"/>
      <c r="BM155"/>
      <c r="BN155"/>
      <c r="BO155"/>
    </row>
    <row r="156" spans="40:67">
      <c r="AN156"/>
      <c r="AO156"/>
      <c r="AP156"/>
      <c r="AQ156"/>
      <c r="AR156"/>
      <c r="AS156"/>
      <c r="AT156"/>
      <c r="AU156"/>
      <c r="AV156"/>
      <c r="AW156"/>
      <c r="AX156"/>
      <c r="AY156"/>
      <c r="AZ156"/>
      <c r="BA156"/>
      <c r="BB156"/>
      <c r="BC156"/>
      <c r="BD156"/>
      <c r="BE156"/>
      <c r="BF156"/>
      <c r="BG156"/>
      <c r="BH156"/>
      <c r="BI156"/>
      <c r="BJ156"/>
      <c r="BK156"/>
      <c r="BL156"/>
      <c r="BM156"/>
      <c r="BN156"/>
      <c r="BO156"/>
    </row>
    <row r="157" spans="40:67">
      <c r="AN157"/>
      <c r="AO157"/>
      <c r="AP157"/>
      <c r="AQ157"/>
      <c r="AR157"/>
      <c r="AS157"/>
      <c r="AT157"/>
      <c r="AU157"/>
      <c r="AV157"/>
      <c r="AW157"/>
      <c r="AX157"/>
      <c r="AY157"/>
      <c r="AZ157"/>
      <c r="BA157"/>
      <c r="BB157"/>
      <c r="BC157"/>
      <c r="BD157"/>
      <c r="BE157"/>
      <c r="BF157"/>
      <c r="BG157"/>
      <c r="BH157"/>
      <c r="BI157"/>
      <c r="BJ157"/>
      <c r="BK157"/>
      <c r="BL157"/>
      <c r="BM157"/>
      <c r="BN157"/>
      <c r="BO157"/>
    </row>
    <row r="158" spans="40:67">
      <c r="AN158"/>
      <c r="AO158"/>
      <c r="AP158"/>
      <c r="AQ158"/>
      <c r="AR158"/>
      <c r="AS158"/>
      <c r="AT158"/>
      <c r="AU158"/>
      <c r="AV158"/>
      <c r="AW158"/>
      <c r="AX158"/>
      <c r="AY158"/>
      <c r="AZ158"/>
      <c r="BA158"/>
      <c r="BB158"/>
      <c r="BC158"/>
      <c r="BD158"/>
      <c r="BE158"/>
      <c r="BF158"/>
      <c r="BG158"/>
      <c r="BH158"/>
      <c r="BI158"/>
      <c r="BJ158"/>
      <c r="BK158"/>
      <c r="BL158"/>
      <c r="BM158"/>
      <c r="BN158"/>
      <c r="BO158"/>
    </row>
    <row r="159" spans="40:67">
      <c r="AN159"/>
      <c r="AO159"/>
      <c r="AP159"/>
      <c r="AQ159"/>
      <c r="AR159"/>
      <c r="AS159"/>
      <c r="AT159"/>
      <c r="AU159"/>
      <c r="AV159"/>
      <c r="AW159"/>
      <c r="AX159"/>
      <c r="AY159"/>
      <c r="AZ159"/>
      <c r="BA159"/>
      <c r="BB159"/>
      <c r="BC159"/>
      <c r="BD159"/>
      <c r="BE159"/>
      <c r="BF159"/>
      <c r="BG159"/>
      <c r="BH159"/>
      <c r="BI159"/>
      <c r="BJ159"/>
      <c r="BK159"/>
      <c r="BL159"/>
      <c r="BM159"/>
      <c r="BN159"/>
      <c r="BO159"/>
    </row>
    <row r="160" spans="40:67">
      <c r="AN160"/>
      <c r="AO160"/>
      <c r="AP160"/>
      <c r="AQ160"/>
      <c r="AR160"/>
      <c r="AS160"/>
      <c r="AT160"/>
      <c r="AU160"/>
      <c r="AV160"/>
      <c r="AW160"/>
      <c r="AX160"/>
      <c r="AY160"/>
      <c r="AZ160"/>
      <c r="BA160"/>
      <c r="BB160"/>
      <c r="BC160"/>
      <c r="BD160"/>
      <c r="BE160"/>
      <c r="BF160"/>
      <c r="BG160"/>
      <c r="BH160"/>
      <c r="BI160"/>
      <c r="BJ160"/>
      <c r="BK160"/>
      <c r="BL160"/>
      <c r="BM160"/>
      <c r="BN160"/>
      <c r="BO160"/>
    </row>
    <row r="161" spans="40:67">
      <c r="AN161"/>
      <c r="AO161"/>
      <c r="AP161"/>
      <c r="AQ161"/>
      <c r="AR161"/>
      <c r="AS161"/>
      <c r="AT161"/>
      <c r="AU161"/>
      <c r="AV161"/>
      <c r="AW161"/>
      <c r="AX161"/>
      <c r="AY161"/>
      <c r="AZ161"/>
      <c r="BA161"/>
      <c r="BB161"/>
      <c r="BC161"/>
      <c r="BD161"/>
      <c r="BE161"/>
      <c r="BF161"/>
      <c r="BG161"/>
      <c r="BH161"/>
      <c r="BI161"/>
      <c r="BJ161"/>
      <c r="BK161"/>
      <c r="BL161"/>
      <c r="BM161"/>
      <c r="BN161"/>
      <c r="BO161"/>
    </row>
    <row r="162" spans="40:67">
      <c r="AN162"/>
      <c r="AO162"/>
      <c r="AP162"/>
      <c r="AQ162"/>
      <c r="AR162"/>
      <c r="AS162"/>
      <c r="AT162"/>
      <c r="AU162"/>
      <c r="AV162"/>
      <c r="AW162"/>
      <c r="AX162"/>
      <c r="AY162"/>
      <c r="AZ162"/>
      <c r="BA162"/>
      <c r="BB162"/>
      <c r="BC162"/>
      <c r="BD162"/>
      <c r="BE162"/>
      <c r="BF162"/>
      <c r="BG162"/>
      <c r="BH162"/>
      <c r="BI162"/>
      <c r="BJ162"/>
      <c r="BK162"/>
      <c r="BL162"/>
      <c r="BM162"/>
      <c r="BN162"/>
      <c r="BO162"/>
    </row>
    <row r="163" spans="40:67">
      <c r="AN163"/>
      <c r="AO163"/>
      <c r="AP163"/>
      <c r="AQ163"/>
      <c r="AR163"/>
      <c r="AS163"/>
      <c r="AT163"/>
      <c r="AU163"/>
      <c r="AV163"/>
      <c r="AW163"/>
      <c r="AX163"/>
      <c r="AY163"/>
      <c r="AZ163"/>
      <c r="BA163"/>
      <c r="BB163"/>
      <c r="BC163"/>
      <c r="BD163"/>
      <c r="BE163"/>
      <c r="BF163"/>
      <c r="BG163"/>
      <c r="BH163"/>
      <c r="BI163"/>
      <c r="BJ163"/>
      <c r="BK163"/>
      <c r="BL163"/>
      <c r="BM163"/>
      <c r="BN163"/>
      <c r="BO163"/>
    </row>
    <row r="164" spans="40:67">
      <c r="AN164"/>
      <c r="AO164"/>
      <c r="AP164"/>
      <c r="AQ164"/>
      <c r="AR164"/>
      <c r="AS164"/>
      <c r="AT164"/>
      <c r="AU164"/>
      <c r="AV164"/>
      <c r="AW164"/>
      <c r="AX164"/>
      <c r="AY164"/>
      <c r="AZ164"/>
      <c r="BA164"/>
      <c r="BB164"/>
      <c r="BC164"/>
      <c r="BD164"/>
      <c r="BE164"/>
      <c r="BF164"/>
      <c r="BG164"/>
      <c r="BH164"/>
      <c r="BI164"/>
      <c r="BJ164"/>
      <c r="BK164"/>
      <c r="BL164"/>
      <c r="BM164"/>
      <c r="BN164"/>
      <c r="BO164"/>
    </row>
    <row r="165" spans="40:67">
      <c r="AN165"/>
      <c r="AO165"/>
      <c r="AP165"/>
      <c r="AQ165"/>
      <c r="AR165"/>
      <c r="AS165"/>
      <c r="AT165"/>
      <c r="AU165"/>
      <c r="AV165"/>
      <c r="AW165"/>
      <c r="AX165"/>
      <c r="AY165"/>
      <c r="AZ165"/>
      <c r="BA165"/>
      <c r="BB165"/>
      <c r="BC165"/>
      <c r="BD165"/>
      <c r="BE165"/>
      <c r="BF165"/>
      <c r="BG165"/>
      <c r="BH165"/>
      <c r="BI165"/>
      <c r="BJ165"/>
      <c r="BK165"/>
      <c r="BL165"/>
      <c r="BM165"/>
      <c r="BN165"/>
      <c r="BO165"/>
    </row>
    <row r="166" spans="40:67">
      <c r="AN166"/>
      <c r="AO166"/>
      <c r="AP166"/>
      <c r="AQ166"/>
      <c r="AR166"/>
      <c r="AS166"/>
      <c r="AT166"/>
      <c r="AU166"/>
      <c r="AV166"/>
      <c r="AW166"/>
      <c r="AX166"/>
      <c r="AY166"/>
      <c r="AZ166"/>
      <c r="BA166"/>
      <c r="BB166"/>
      <c r="BC166"/>
      <c r="BD166"/>
      <c r="BE166"/>
      <c r="BF166"/>
      <c r="BG166"/>
      <c r="BH166"/>
      <c r="BI166"/>
      <c r="BJ166"/>
      <c r="BK166"/>
      <c r="BL166"/>
      <c r="BM166"/>
      <c r="BN166"/>
      <c r="BO166"/>
    </row>
    <row r="167" spans="40:67">
      <c r="AN167"/>
      <c r="AO167"/>
      <c r="AP167"/>
      <c r="AQ167"/>
      <c r="AR167"/>
      <c r="AS167"/>
      <c r="AT167"/>
      <c r="AU167"/>
      <c r="AV167"/>
      <c r="AW167"/>
      <c r="AX167"/>
      <c r="AY167"/>
      <c r="AZ167"/>
      <c r="BA167"/>
      <c r="BB167"/>
      <c r="BC167"/>
      <c r="BD167"/>
      <c r="BE167"/>
      <c r="BF167"/>
      <c r="BG167"/>
      <c r="BH167"/>
      <c r="BI167"/>
      <c r="BJ167"/>
      <c r="BK167"/>
      <c r="BL167"/>
      <c r="BM167"/>
      <c r="BN167"/>
      <c r="BO167"/>
    </row>
    <row r="168" spans="40:67">
      <c r="AN168"/>
      <c r="AO168"/>
      <c r="AP168"/>
      <c r="AQ168"/>
      <c r="AR168"/>
      <c r="AS168"/>
      <c r="AT168"/>
      <c r="AU168"/>
      <c r="AV168"/>
      <c r="AW168"/>
      <c r="AX168"/>
      <c r="AY168"/>
      <c r="AZ168"/>
      <c r="BA168"/>
      <c r="BB168"/>
      <c r="BC168"/>
      <c r="BD168"/>
      <c r="BE168"/>
      <c r="BF168"/>
      <c r="BG168"/>
      <c r="BH168"/>
      <c r="BI168"/>
      <c r="BJ168"/>
      <c r="BK168"/>
      <c r="BL168"/>
      <c r="BM168"/>
      <c r="BN168"/>
      <c r="BO168"/>
    </row>
    <row r="169" spans="40:67">
      <c r="AN169"/>
      <c r="AO169"/>
      <c r="AP169"/>
      <c r="AQ169"/>
      <c r="AR169"/>
      <c r="AS169"/>
      <c r="AT169"/>
      <c r="AU169"/>
      <c r="AV169"/>
      <c r="AW169"/>
      <c r="AX169"/>
      <c r="AY169"/>
      <c r="AZ169"/>
      <c r="BA169"/>
      <c r="BB169"/>
      <c r="BC169"/>
      <c r="BD169"/>
      <c r="BE169"/>
      <c r="BF169"/>
      <c r="BG169"/>
      <c r="BH169"/>
      <c r="BI169"/>
      <c r="BJ169"/>
      <c r="BK169"/>
      <c r="BL169"/>
      <c r="BM169"/>
      <c r="BN169"/>
      <c r="BO169"/>
    </row>
    <row r="170" spans="40:67">
      <c r="AN170"/>
      <c r="AO170"/>
      <c r="AP170"/>
      <c r="AQ170"/>
      <c r="AR170"/>
      <c r="AS170"/>
      <c r="AT170"/>
      <c r="AU170"/>
      <c r="AV170"/>
      <c r="AW170"/>
      <c r="AX170"/>
      <c r="AY170"/>
      <c r="AZ170"/>
      <c r="BA170"/>
      <c r="BB170"/>
      <c r="BC170"/>
      <c r="BD170"/>
      <c r="BE170"/>
      <c r="BF170"/>
      <c r="BG170"/>
      <c r="BH170"/>
      <c r="BI170"/>
      <c r="BJ170"/>
      <c r="BK170"/>
      <c r="BL170"/>
      <c r="BM170"/>
      <c r="BN170"/>
      <c r="BO170"/>
    </row>
    <row r="171" spans="40:67">
      <c r="AN171"/>
      <c r="AO171"/>
      <c r="AP171"/>
      <c r="AQ171"/>
      <c r="AR171"/>
      <c r="AS171"/>
      <c r="AT171"/>
      <c r="AU171"/>
      <c r="AV171"/>
      <c r="AW171"/>
      <c r="AX171"/>
      <c r="AY171"/>
      <c r="AZ171"/>
      <c r="BA171"/>
      <c r="BB171"/>
      <c r="BC171"/>
      <c r="BD171"/>
      <c r="BE171"/>
      <c r="BF171"/>
      <c r="BG171"/>
      <c r="BH171"/>
      <c r="BI171"/>
      <c r="BJ171"/>
      <c r="BK171"/>
      <c r="BL171"/>
      <c r="BM171"/>
      <c r="BN171"/>
      <c r="BO171"/>
    </row>
    <row r="172" spans="40:67">
      <c r="AN172"/>
      <c r="AO172"/>
      <c r="AP172"/>
      <c r="AQ172"/>
      <c r="AR172"/>
      <c r="AS172"/>
      <c r="AT172"/>
      <c r="AU172"/>
      <c r="AV172"/>
      <c r="AW172"/>
      <c r="AX172"/>
      <c r="AY172"/>
      <c r="AZ172"/>
      <c r="BA172"/>
      <c r="BB172"/>
      <c r="BC172"/>
      <c r="BD172"/>
      <c r="BE172"/>
      <c r="BF172"/>
      <c r="BG172"/>
      <c r="BH172"/>
      <c r="BI172"/>
      <c r="BJ172"/>
      <c r="BK172"/>
      <c r="BL172"/>
      <c r="BM172"/>
      <c r="BN172"/>
      <c r="BO172"/>
    </row>
    <row r="173" spans="40:67">
      <c r="AN173"/>
      <c r="AO173"/>
      <c r="AP173"/>
      <c r="AQ173"/>
      <c r="AR173"/>
      <c r="AS173"/>
      <c r="AT173"/>
      <c r="AU173"/>
      <c r="AV173"/>
      <c r="AW173"/>
      <c r="AX173"/>
      <c r="AY173"/>
      <c r="AZ173"/>
      <c r="BA173"/>
      <c r="BB173"/>
      <c r="BC173"/>
      <c r="BD173"/>
      <c r="BE173"/>
      <c r="BF173"/>
      <c r="BG173"/>
      <c r="BH173"/>
      <c r="BI173"/>
      <c r="BJ173"/>
      <c r="BK173"/>
      <c r="BL173"/>
      <c r="BM173"/>
      <c r="BN173"/>
      <c r="BO173"/>
    </row>
    <row r="174" spans="40:67">
      <c r="AN174"/>
      <c r="AO174"/>
      <c r="AP174"/>
      <c r="AQ174"/>
      <c r="AR174"/>
      <c r="AS174"/>
      <c r="AT174"/>
      <c r="AU174"/>
      <c r="AV174"/>
      <c r="AW174"/>
      <c r="AX174"/>
      <c r="AY174"/>
      <c r="AZ174"/>
      <c r="BA174"/>
      <c r="BB174"/>
      <c r="BC174"/>
      <c r="BD174"/>
      <c r="BE174"/>
      <c r="BF174"/>
      <c r="BG174"/>
      <c r="BH174"/>
      <c r="BI174"/>
      <c r="BJ174"/>
      <c r="BK174"/>
      <c r="BL174"/>
      <c r="BM174"/>
      <c r="BN174"/>
      <c r="BO174"/>
    </row>
    <row r="175" spans="40:67">
      <c r="AN175"/>
      <c r="AO175"/>
      <c r="AP175"/>
      <c r="AQ175"/>
      <c r="AR175"/>
      <c r="AS175"/>
      <c r="AT175"/>
      <c r="AU175"/>
      <c r="AV175"/>
      <c r="AW175"/>
      <c r="AX175"/>
      <c r="AY175"/>
      <c r="AZ175"/>
      <c r="BA175"/>
      <c r="BB175"/>
      <c r="BC175"/>
      <c r="BD175"/>
      <c r="BE175"/>
      <c r="BF175"/>
      <c r="BG175"/>
      <c r="BH175"/>
      <c r="BI175"/>
      <c r="BJ175"/>
      <c r="BK175"/>
      <c r="BL175"/>
      <c r="BM175"/>
      <c r="BN175"/>
      <c r="BO175"/>
    </row>
    <row r="176" spans="40:67">
      <c r="AN176"/>
      <c r="AO176"/>
      <c r="AP176"/>
      <c r="AQ176"/>
      <c r="AR176"/>
      <c r="AS176"/>
      <c r="AT176"/>
      <c r="AU176"/>
      <c r="AV176"/>
      <c r="AW176"/>
      <c r="AX176"/>
      <c r="AY176"/>
      <c r="AZ176"/>
      <c r="BA176"/>
      <c r="BB176"/>
      <c r="BC176"/>
      <c r="BD176"/>
      <c r="BE176"/>
      <c r="BF176"/>
      <c r="BG176"/>
      <c r="BH176"/>
      <c r="BI176"/>
      <c r="BJ176"/>
      <c r="BK176"/>
      <c r="BL176"/>
      <c r="BM176"/>
      <c r="BN176"/>
      <c r="BO176"/>
    </row>
    <row r="177" spans="40:67">
      <c r="AN177"/>
      <c r="AO177"/>
      <c r="AP177"/>
      <c r="AQ177"/>
      <c r="AR177"/>
      <c r="AS177"/>
      <c r="AT177"/>
      <c r="AU177"/>
      <c r="AV177"/>
      <c r="AW177"/>
      <c r="AX177"/>
      <c r="AY177"/>
      <c r="AZ177"/>
      <c r="BA177"/>
      <c r="BB177"/>
      <c r="BC177"/>
      <c r="BD177"/>
      <c r="BE177"/>
      <c r="BF177"/>
      <c r="BG177"/>
      <c r="BH177"/>
      <c r="BI177"/>
      <c r="BJ177"/>
      <c r="BK177"/>
      <c r="BL177"/>
      <c r="BM177"/>
      <c r="BN177"/>
      <c r="BO177"/>
    </row>
    <row r="178" spans="40:67">
      <c r="AN178"/>
      <c r="AO178"/>
      <c r="AP178"/>
      <c r="AQ178"/>
      <c r="AR178"/>
      <c r="AS178"/>
      <c r="AT178"/>
      <c r="AU178"/>
      <c r="AV178"/>
      <c r="AW178"/>
      <c r="AX178"/>
      <c r="AY178"/>
      <c r="AZ178"/>
      <c r="BA178"/>
      <c r="BB178"/>
      <c r="BC178"/>
      <c r="BD178"/>
      <c r="BE178"/>
      <c r="BF178"/>
      <c r="BG178"/>
      <c r="BH178"/>
      <c r="BI178"/>
      <c r="BJ178"/>
      <c r="BK178"/>
      <c r="BL178"/>
      <c r="BM178"/>
      <c r="BN178"/>
      <c r="BO178"/>
    </row>
    <row r="179" spans="40:67">
      <c r="AN179"/>
      <c r="AO179"/>
      <c r="AP179"/>
      <c r="AQ179"/>
      <c r="AR179"/>
      <c r="AS179"/>
      <c r="AT179"/>
      <c r="AU179"/>
      <c r="AV179"/>
      <c r="AW179"/>
      <c r="AX179"/>
      <c r="AY179"/>
      <c r="AZ179"/>
      <c r="BA179"/>
      <c r="BB179"/>
      <c r="BC179"/>
      <c r="BD179"/>
      <c r="BE179"/>
      <c r="BF179"/>
      <c r="BG179"/>
      <c r="BH179"/>
      <c r="BI179"/>
      <c r="BJ179"/>
      <c r="BK179"/>
      <c r="BL179"/>
      <c r="BM179"/>
      <c r="BN179"/>
      <c r="BO179"/>
    </row>
    <row r="180" spans="40:67">
      <c r="AN180"/>
      <c r="AO180"/>
      <c r="AP180"/>
      <c r="AQ180"/>
      <c r="AR180"/>
      <c r="AS180"/>
      <c r="AT180"/>
      <c r="AU180"/>
      <c r="AV180"/>
      <c r="AW180"/>
      <c r="AX180"/>
      <c r="AY180"/>
      <c r="AZ180"/>
      <c r="BA180"/>
      <c r="BB180"/>
      <c r="BC180"/>
      <c r="BD180"/>
      <c r="BE180"/>
      <c r="BF180"/>
      <c r="BG180"/>
      <c r="BH180"/>
      <c r="BI180"/>
      <c r="BJ180"/>
      <c r="BK180"/>
      <c r="BL180"/>
      <c r="BM180"/>
      <c r="BN180"/>
      <c r="BO180"/>
    </row>
    <row r="181" spans="40:67">
      <c r="AN181"/>
      <c r="AO181"/>
      <c r="AP181"/>
      <c r="AQ181"/>
      <c r="AR181"/>
      <c r="AS181"/>
      <c r="AT181"/>
      <c r="AU181"/>
      <c r="AV181"/>
      <c r="AW181"/>
      <c r="AX181"/>
      <c r="AY181"/>
      <c r="AZ181"/>
      <c r="BA181"/>
      <c r="BB181"/>
      <c r="BC181"/>
      <c r="BD181"/>
      <c r="BE181"/>
      <c r="BF181"/>
      <c r="BG181"/>
      <c r="BH181"/>
      <c r="BI181"/>
      <c r="BJ181"/>
      <c r="BK181"/>
      <c r="BL181"/>
      <c r="BM181"/>
      <c r="BN181"/>
      <c r="BO181"/>
    </row>
    <row r="182" spans="40:67">
      <c r="AN182"/>
      <c r="AO182"/>
      <c r="AP182"/>
      <c r="AQ182"/>
      <c r="AR182"/>
      <c r="AS182"/>
      <c r="AT182"/>
      <c r="AU182"/>
      <c r="AV182"/>
      <c r="AW182"/>
      <c r="AX182"/>
      <c r="AY182"/>
      <c r="AZ182"/>
      <c r="BA182"/>
      <c r="BB182"/>
      <c r="BC182"/>
      <c r="BD182"/>
      <c r="BE182"/>
      <c r="BF182"/>
      <c r="BG182"/>
      <c r="BH182"/>
      <c r="BI182"/>
      <c r="BJ182"/>
      <c r="BK182"/>
      <c r="BL182"/>
      <c r="BM182"/>
      <c r="BN182"/>
      <c r="BO182"/>
    </row>
    <row r="183" spans="40:67">
      <c r="AN183"/>
      <c r="AO183"/>
      <c r="AP183"/>
      <c r="AQ183"/>
      <c r="AR183"/>
      <c r="AS183"/>
      <c r="AT183"/>
      <c r="AU183"/>
      <c r="AV183"/>
      <c r="AW183"/>
      <c r="AX183"/>
      <c r="AY183"/>
      <c r="AZ183"/>
      <c r="BA183"/>
      <c r="BB183"/>
      <c r="BC183"/>
      <c r="BD183"/>
      <c r="BE183"/>
      <c r="BF183"/>
      <c r="BG183"/>
      <c r="BH183"/>
      <c r="BI183"/>
      <c r="BJ183"/>
      <c r="BK183"/>
      <c r="BL183"/>
      <c r="BM183"/>
      <c r="BN183"/>
      <c r="BO183"/>
    </row>
    <row r="184" spans="40:67">
      <c r="AN184"/>
      <c r="AO184"/>
      <c r="AP184"/>
      <c r="AQ184"/>
      <c r="AR184"/>
      <c r="AS184"/>
      <c r="AT184"/>
      <c r="AU184"/>
      <c r="AV184"/>
      <c r="AW184"/>
      <c r="AX184"/>
      <c r="AY184"/>
      <c r="AZ184"/>
      <c r="BA184"/>
      <c r="BB184"/>
      <c r="BC184"/>
      <c r="BD184"/>
      <c r="BE184"/>
      <c r="BF184"/>
      <c r="BG184"/>
      <c r="BH184"/>
      <c r="BI184"/>
      <c r="BJ184"/>
      <c r="BK184"/>
      <c r="BL184"/>
      <c r="BM184"/>
      <c r="BN184"/>
      <c r="BO184"/>
    </row>
    <row r="185" spans="40:67">
      <c r="AN185"/>
      <c r="AO185"/>
      <c r="AP185"/>
      <c r="AQ185"/>
      <c r="AR185"/>
      <c r="AS185"/>
      <c r="AT185"/>
      <c r="AU185"/>
      <c r="AV185"/>
      <c r="AW185"/>
      <c r="AX185"/>
      <c r="AY185"/>
      <c r="AZ185"/>
      <c r="BA185"/>
      <c r="BB185"/>
      <c r="BC185"/>
      <c r="BD185"/>
      <c r="BE185"/>
      <c r="BF185"/>
      <c r="BG185"/>
      <c r="BH185"/>
      <c r="BI185"/>
      <c r="BJ185"/>
      <c r="BK185"/>
      <c r="BL185"/>
      <c r="BM185"/>
      <c r="BN185"/>
      <c r="BO185"/>
    </row>
    <row r="186" spans="40:67">
      <c r="AN186"/>
      <c r="AO186"/>
      <c r="AP186"/>
      <c r="AQ186"/>
      <c r="AR186"/>
      <c r="AS186"/>
      <c r="AT186"/>
      <c r="AU186"/>
      <c r="AV186"/>
      <c r="AW186"/>
      <c r="AX186"/>
      <c r="AY186"/>
      <c r="AZ186"/>
      <c r="BA186"/>
      <c r="BB186"/>
      <c r="BC186"/>
      <c r="BD186"/>
      <c r="BE186"/>
      <c r="BF186"/>
      <c r="BG186"/>
      <c r="BH186"/>
      <c r="BI186"/>
      <c r="BJ186"/>
      <c r="BK186"/>
      <c r="BL186"/>
      <c r="BM186"/>
      <c r="BN186"/>
      <c r="BO186"/>
    </row>
    <row r="187" spans="40:67">
      <c r="AN187"/>
      <c r="AO187"/>
      <c r="AP187"/>
      <c r="AQ187"/>
      <c r="AR187"/>
      <c r="AS187"/>
      <c r="AT187"/>
      <c r="AU187"/>
      <c r="AV187"/>
      <c r="AW187"/>
      <c r="AX187"/>
      <c r="AY187"/>
      <c r="AZ187"/>
      <c r="BA187"/>
      <c r="BB187"/>
      <c r="BC187"/>
      <c r="BD187"/>
      <c r="BE187"/>
      <c r="BF187"/>
      <c r="BG187"/>
      <c r="BH187"/>
      <c r="BI187"/>
      <c r="BJ187"/>
      <c r="BK187"/>
      <c r="BL187"/>
      <c r="BM187"/>
      <c r="BN187"/>
      <c r="BO187"/>
    </row>
    <row r="188" spans="40:67">
      <c r="AN188"/>
      <c r="AO188"/>
      <c r="AP188"/>
      <c r="AQ188"/>
      <c r="AR188"/>
      <c r="AS188"/>
      <c r="AT188"/>
      <c r="AU188"/>
      <c r="AV188"/>
      <c r="AW188"/>
      <c r="AX188"/>
      <c r="AY188"/>
      <c r="AZ188"/>
      <c r="BA188"/>
      <c r="BB188"/>
      <c r="BC188"/>
      <c r="BD188"/>
      <c r="BE188"/>
      <c r="BF188"/>
      <c r="BG188"/>
      <c r="BH188"/>
      <c r="BI188"/>
      <c r="BJ188"/>
      <c r="BK188"/>
      <c r="BL188"/>
      <c r="BM188"/>
      <c r="BN188"/>
      <c r="BO188"/>
    </row>
    <row r="189" spans="40:67">
      <c r="AN189"/>
      <c r="AO189"/>
      <c r="AP189"/>
      <c r="AQ189"/>
      <c r="AR189"/>
      <c r="AS189"/>
      <c r="AT189"/>
      <c r="AU189"/>
      <c r="AV189"/>
      <c r="AW189"/>
      <c r="AX189"/>
      <c r="AY189"/>
      <c r="AZ189"/>
      <c r="BA189"/>
      <c r="BB189"/>
      <c r="BC189"/>
      <c r="BD189"/>
      <c r="BE189"/>
      <c r="BF189"/>
      <c r="BG189"/>
      <c r="BH189"/>
      <c r="BI189"/>
      <c r="BJ189"/>
      <c r="BK189"/>
      <c r="BL189"/>
      <c r="BM189"/>
      <c r="BN189"/>
      <c r="BO189"/>
    </row>
    <row r="190" spans="40:67">
      <c r="AN190"/>
      <c r="AO190"/>
      <c r="AP190"/>
      <c r="AQ190"/>
      <c r="AR190"/>
      <c r="AS190"/>
      <c r="AT190"/>
      <c r="AU190"/>
      <c r="AV190"/>
      <c r="AW190"/>
      <c r="AX190"/>
      <c r="AY190"/>
      <c r="AZ190"/>
      <c r="BA190"/>
      <c r="BB190"/>
      <c r="BC190"/>
      <c r="BD190"/>
      <c r="BE190"/>
      <c r="BF190"/>
      <c r="BG190"/>
      <c r="BH190"/>
      <c r="BI190"/>
      <c r="BJ190"/>
      <c r="BK190"/>
      <c r="BL190"/>
      <c r="BM190"/>
      <c r="BN190"/>
      <c r="BO190"/>
    </row>
    <row r="191" spans="40:67">
      <c r="AN191"/>
      <c r="AO191"/>
      <c r="AP191"/>
      <c r="AQ191"/>
      <c r="AR191"/>
      <c r="AS191"/>
      <c r="AT191"/>
      <c r="AU191"/>
      <c r="AV191"/>
      <c r="AW191"/>
      <c r="AX191"/>
      <c r="AY191"/>
      <c r="AZ191"/>
      <c r="BA191"/>
      <c r="BB191"/>
      <c r="BC191"/>
      <c r="BD191"/>
      <c r="BE191"/>
      <c r="BF191"/>
      <c r="BG191"/>
      <c r="BH191"/>
      <c r="BI191"/>
      <c r="BJ191"/>
      <c r="BK191"/>
      <c r="BL191"/>
      <c r="BM191"/>
      <c r="BN191"/>
      <c r="BO191"/>
    </row>
    <row r="192" spans="40:67">
      <c r="AN192"/>
      <c r="AO192"/>
      <c r="AP192"/>
      <c r="AQ192"/>
      <c r="AR192"/>
      <c r="AS192"/>
      <c r="AT192"/>
      <c r="AU192"/>
      <c r="AV192"/>
      <c r="AW192"/>
      <c r="AX192"/>
      <c r="AY192"/>
      <c r="AZ192"/>
      <c r="BA192"/>
      <c r="BB192"/>
      <c r="BC192"/>
      <c r="BD192"/>
      <c r="BE192"/>
      <c r="BF192"/>
      <c r="BG192"/>
      <c r="BH192"/>
      <c r="BI192"/>
      <c r="BJ192"/>
      <c r="BK192"/>
      <c r="BL192"/>
      <c r="BM192"/>
      <c r="BN192"/>
      <c r="BO192"/>
    </row>
    <row r="193" spans="40:67">
      <c r="AN193"/>
      <c r="AO193"/>
      <c r="AP193"/>
      <c r="AQ193"/>
      <c r="AR193"/>
      <c r="AS193"/>
      <c r="AT193"/>
      <c r="AU193"/>
      <c r="AV193"/>
      <c r="AW193"/>
      <c r="AX193"/>
      <c r="AY193"/>
      <c r="AZ193"/>
      <c r="BA193"/>
      <c r="BB193"/>
      <c r="BC193"/>
      <c r="BD193"/>
      <c r="BE193"/>
      <c r="BF193"/>
      <c r="BG193"/>
      <c r="BH193"/>
      <c r="BI193"/>
      <c r="BJ193"/>
      <c r="BK193"/>
      <c r="BL193"/>
      <c r="BM193"/>
      <c r="BN193"/>
      <c r="BO193"/>
    </row>
    <row r="194" spans="40:67">
      <c r="AN194"/>
      <c r="AO194"/>
      <c r="AP194"/>
      <c r="AQ194"/>
      <c r="AR194"/>
      <c r="AS194"/>
      <c r="AT194"/>
      <c r="AU194"/>
      <c r="AV194"/>
      <c r="AW194"/>
      <c r="AX194"/>
      <c r="AY194"/>
      <c r="AZ194"/>
      <c r="BA194"/>
      <c r="BB194"/>
      <c r="BC194"/>
      <c r="BD194"/>
      <c r="BE194"/>
      <c r="BF194"/>
      <c r="BG194"/>
      <c r="BH194"/>
      <c r="BI194"/>
      <c r="BJ194"/>
      <c r="BK194"/>
      <c r="BL194"/>
      <c r="BM194"/>
      <c r="BN194"/>
      <c r="BO194"/>
    </row>
    <row r="195" spans="40:67">
      <c r="AN195"/>
      <c r="AO195"/>
      <c r="AP195"/>
      <c r="AQ195"/>
      <c r="AR195"/>
      <c r="AS195"/>
      <c r="AT195"/>
      <c r="AU195"/>
      <c r="AV195"/>
      <c r="AW195"/>
      <c r="AX195"/>
      <c r="AY195"/>
      <c r="AZ195"/>
      <c r="BA195"/>
      <c r="BB195"/>
      <c r="BC195"/>
      <c r="BD195"/>
      <c r="BE195"/>
      <c r="BF195"/>
      <c r="BG195"/>
      <c r="BH195"/>
      <c r="BI195"/>
      <c r="BJ195"/>
      <c r="BK195"/>
      <c r="BL195"/>
      <c r="BM195"/>
      <c r="BN195"/>
      <c r="BO195"/>
    </row>
    <row r="196" spans="40:67">
      <c r="AN196"/>
      <c r="AO196"/>
      <c r="AP196"/>
      <c r="AQ196"/>
      <c r="AR196"/>
      <c r="AS196"/>
      <c r="AT196"/>
      <c r="AU196"/>
      <c r="AV196"/>
      <c r="AW196"/>
      <c r="AX196"/>
      <c r="AY196"/>
      <c r="AZ196"/>
      <c r="BA196"/>
      <c r="BB196"/>
      <c r="BC196"/>
      <c r="BD196"/>
      <c r="BE196"/>
      <c r="BF196"/>
      <c r="BG196"/>
      <c r="BH196"/>
      <c r="BI196"/>
      <c r="BJ196"/>
      <c r="BK196"/>
      <c r="BL196"/>
      <c r="BM196"/>
      <c r="BN196"/>
      <c r="BO196"/>
    </row>
    <row r="197" spans="40:67">
      <c r="AN197"/>
      <c r="AO197"/>
      <c r="AP197"/>
      <c r="AQ197"/>
      <c r="AR197"/>
      <c r="AS197"/>
      <c r="AT197"/>
      <c r="AU197"/>
      <c r="AV197"/>
      <c r="AW197"/>
      <c r="AX197"/>
      <c r="AY197"/>
      <c r="AZ197"/>
      <c r="BA197"/>
      <c r="BB197"/>
      <c r="BC197"/>
      <c r="BD197"/>
      <c r="BE197"/>
      <c r="BF197"/>
      <c r="BG197"/>
      <c r="BH197"/>
      <c r="BI197"/>
      <c r="BJ197"/>
      <c r="BK197"/>
      <c r="BL197"/>
      <c r="BM197"/>
      <c r="BN197"/>
      <c r="BO197"/>
    </row>
    <row r="198" spans="40:67">
      <c r="AN198"/>
      <c r="AO198"/>
      <c r="AP198"/>
      <c r="AQ198"/>
      <c r="AR198"/>
      <c r="AS198"/>
      <c r="AT198"/>
      <c r="AU198"/>
      <c r="AV198"/>
      <c r="AW198"/>
      <c r="AX198"/>
      <c r="AY198"/>
      <c r="AZ198"/>
      <c r="BA198"/>
      <c r="BB198"/>
      <c r="BC198"/>
      <c r="BD198"/>
      <c r="BE198"/>
      <c r="BF198"/>
      <c r="BG198"/>
      <c r="BH198"/>
      <c r="BI198"/>
      <c r="BJ198"/>
      <c r="BK198"/>
      <c r="BL198"/>
      <c r="BM198"/>
      <c r="BN198"/>
      <c r="BO198"/>
    </row>
    <row r="199" spans="40:67">
      <c r="AN199"/>
      <c r="AO199"/>
      <c r="AP199"/>
      <c r="AQ199"/>
      <c r="AR199"/>
      <c r="AS199"/>
      <c r="AT199"/>
      <c r="AU199"/>
      <c r="AV199"/>
      <c r="AW199"/>
      <c r="AX199"/>
      <c r="AY199"/>
      <c r="AZ199"/>
      <c r="BA199"/>
      <c r="BB199"/>
      <c r="BC199"/>
      <c r="BD199"/>
      <c r="BE199"/>
      <c r="BF199"/>
      <c r="BG199"/>
      <c r="BH199"/>
      <c r="BI199"/>
      <c r="BJ199"/>
      <c r="BK199"/>
      <c r="BL199"/>
      <c r="BM199"/>
      <c r="BN199"/>
      <c r="BO199"/>
    </row>
    <row r="200" spans="40:67">
      <c r="AN200"/>
      <c r="AO200"/>
      <c r="AP200"/>
      <c r="AQ200"/>
      <c r="AR200"/>
      <c r="AS200"/>
      <c r="AT200"/>
      <c r="AU200"/>
      <c r="AV200"/>
      <c r="AW200"/>
      <c r="AX200"/>
      <c r="AY200"/>
      <c r="AZ200"/>
      <c r="BA200"/>
      <c r="BB200"/>
      <c r="BC200"/>
      <c r="BD200"/>
      <c r="BE200"/>
      <c r="BF200"/>
      <c r="BG200"/>
      <c r="BH200"/>
      <c r="BI200"/>
      <c r="BJ200"/>
      <c r="BK200"/>
      <c r="BL200"/>
      <c r="BM200"/>
      <c r="BN200"/>
      <c r="BO200"/>
    </row>
    <row r="201" spans="40:67">
      <c r="AN201"/>
      <c r="AO201"/>
      <c r="AP201"/>
      <c r="AQ201"/>
      <c r="AR201"/>
      <c r="AS201"/>
      <c r="AT201"/>
      <c r="AU201"/>
      <c r="AV201"/>
      <c r="AW201"/>
      <c r="AX201"/>
      <c r="AY201"/>
      <c r="AZ201"/>
      <c r="BA201"/>
      <c r="BB201"/>
      <c r="BC201"/>
      <c r="BD201"/>
      <c r="BE201"/>
      <c r="BF201"/>
      <c r="BG201"/>
      <c r="BH201"/>
      <c r="BI201"/>
      <c r="BJ201"/>
      <c r="BK201"/>
      <c r="BL201"/>
      <c r="BM201"/>
      <c r="BN201"/>
      <c r="BO201"/>
    </row>
    <row r="202" spans="40:67">
      <c r="AN202"/>
      <c r="AO202"/>
      <c r="AP202"/>
      <c r="AQ202"/>
      <c r="AR202"/>
      <c r="AS202"/>
      <c r="AT202"/>
      <c r="AU202"/>
      <c r="AV202"/>
      <c r="AW202"/>
      <c r="AX202"/>
      <c r="AY202"/>
      <c r="AZ202"/>
      <c r="BA202"/>
      <c r="BB202"/>
      <c r="BC202"/>
      <c r="BD202"/>
      <c r="BE202"/>
      <c r="BF202"/>
      <c r="BG202"/>
      <c r="BH202"/>
      <c r="BI202"/>
      <c r="BJ202"/>
      <c r="BK202"/>
      <c r="BL202"/>
      <c r="BM202"/>
      <c r="BN202"/>
      <c r="BO202"/>
    </row>
    <row r="203" spans="40:67">
      <c r="AN203"/>
      <c r="AO203"/>
      <c r="AP203"/>
      <c r="AQ203"/>
      <c r="AR203"/>
      <c r="AS203"/>
      <c r="AT203"/>
      <c r="AU203"/>
      <c r="AV203"/>
      <c r="AW203"/>
      <c r="AX203"/>
      <c r="AY203"/>
      <c r="AZ203"/>
      <c r="BA203"/>
      <c r="BB203"/>
      <c r="BC203"/>
      <c r="BD203"/>
      <c r="BE203"/>
      <c r="BF203"/>
      <c r="BG203"/>
      <c r="BH203"/>
      <c r="BI203"/>
      <c r="BJ203"/>
      <c r="BK203"/>
      <c r="BL203"/>
      <c r="BM203"/>
      <c r="BN203"/>
      <c r="BO203"/>
    </row>
    <row r="204" spans="40:67">
      <c r="AN204"/>
      <c r="AO204"/>
      <c r="AP204"/>
      <c r="AQ204"/>
      <c r="AR204"/>
      <c r="AS204"/>
      <c r="AT204"/>
      <c r="AU204"/>
      <c r="AV204"/>
      <c r="AW204"/>
      <c r="AX204"/>
      <c r="AY204"/>
      <c r="AZ204"/>
      <c r="BA204"/>
      <c r="BB204"/>
      <c r="BC204"/>
      <c r="BD204"/>
      <c r="BE204"/>
      <c r="BF204"/>
      <c r="BG204"/>
      <c r="BH204"/>
      <c r="BI204"/>
      <c r="BJ204"/>
      <c r="BK204"/>
      <c r="BL204"/>
      <c r="BM204"/>
      <c r="BN204"/>
      <c r="BO204"/>
    </row>
    <row r="205" spans="40:67">
      <c r="AN205"/>
      <c r="AO205"/>
      <c r="AP205"/>
      <c r="AQ205"/>
      <c r="AR205"/>
      <c r="AS205"/>
      <c r="AT205"/>
      <c r="AU205"/>
      <c r="AV205"/>
      <c r="AW205"/>
      <c r="AX205"/>
      <c r="AY205"/>
      <c r="AZ205"/>
      <c r="BA205"/>
      <c r="BB205"/>
      <c r="BC205"/>
      <c r="BD205"/>
      <c r="BE205"/>
      <c r="BF205"/>
      <c r="BG205"/>
      <c r="BH205"/>
      <c r="BI205"/>
      <c r="BJ205"/>
      <c r="BK205"/>
      <c r="BL205"/>
      <c r="BM205"/>
      <c r="BN205"/>
      <c r="BO205"/>
    </row>
    <row r="206" spans="40:67">
      <c r="AN206"/>
      <c r="AO206"/>
      <c r="AP206"/>
      <c r="AQ206"/>
      <c r="AR206"/>
      <c r="AS206"/>
      <c r="AT206"/>
      <c r="AU206"/>
      <c r="AV206"/>
      <c r="AW206"/>
      <c r="AX206"/>
      <c r="AY206"/>
      <c r="AZ206"/>
      <c r="BA206"/>
      <c r="BB206"/>
      <c r="BC206"/>
      <c r="BD206"/>
      <c r="BE206"/>
      <c r="BF206"/>
      <c r="BG206"/>
      <c r="BH206"/>
      <c r="BI206"/>
      <c r="BJ206"/>
      <c r="BK206"/>
      <c r="BL206"/>
      <c r="BM206"/>
      <c r="BN206"/>
      <c r="BO206"/>
    </row>
    <row r="207" spans="40:67">
      <c r="AN207"/>
      <c r="AO207"/>
      <c r="AP207"/>
      <c r="AQ207"/>
      <c r="AR207"/>
      <c r="AS207"/>
      <c r="AT207"/>
      <c r="AU207"/>
      <c r="AV207"/>
      <c r="AW207"/>
      <c r="AX207"/>
      <c r="AY207"/>
      <c r="AZ207"/>
      <c r="BA207"/>
      <c r="BB207"/>
      <c r="BC207"/>
      <c r="BD207"/>
      <c r="BE207"/>
      <c r="BF207"/>
      <c r="BG207"/>
      <c r="BH207"/>
      <c r="BI207"/>
      <c r="BJ207"/>
      <c r="BK207"/>
      <c r="BL207"/>
      <c r="BM207"/>
      <c r="BN207"/>
      <c r="BO207"/>
    </row>
    <row r="208" spans="40:67">
      <c r="AN208"/>
      <c r="AO208"/>
      <c r="AP208"/>
      <c r="AQ208"/>
      <c r="AR208"/>
      <c r="AS208"/>
      <c r="AT208"/>
      <c r="AU208"/>
      <c r="AV208"/>
      <c r="AW208"/>
      <c r="AX208"/>
      <c r="AY208"/>
      <c r="AZ208"/>
      <c r="BA208"/>
      <c r="BB208"/>
      <c r="BC208"/>
      <c r="BD208"/>
      <c r="BE208"/>
      <c r="BF208"/>
      <c r="BG208"/>
      <c r="BH208"/>
      <c r="BI208"/>
      <c r="BJ208"/>
      <c r="BK208"/>
      <c r="BL208"/>
      <c r="BM208"/>
      <c r="BN208"/>
      <c r="BO208"/>
    </row>
    <row r="209" spans="40:67">
      <c r="AN209"/>
      <c r="AO209"/>
      <c r="AP209"/>
      <c r="AQ209"/>
      <c r="AR209"/>
      <c r="AS209"/>
      <c r="AT209"/>
      <c r="AU209"/>
      <c r="AV209"/>
      <c r="AW209"/>
      <c r="AX209"/>
      <c r="AY209"/>
      <c r="AZ209"/>
      <c r="BA209"/>
      <c r="BB209"/>
      <c r="BC209"/>
      <c r="BD209"/>
      <c r="BE209"/>
      <c r="BF209"/>
      <c r="BG209"/>
      <c r="BH209"/>
      <c r="BI209"/>
      <c r="BJ209"/>
      <c r="BK209"/>
      <c r="BL209"/>
      <c r="BM209"/>
      <c r="BN209"/>
      <c r="BO209"/>
    </row>
    <row r="210" spans="40:67">
      <c r="AN210"/>
      <c r="AO210"/>
      <c r="AP210"/>
      <c r="AQ210"/>
      <c r="AR210"/>
      <c r="AS210"/>
      <c r="AT210"/>
      <c r="AU210"/>
      <c r="AV210"/>
      <c r="AW210"/>
      <c r="AX210"/>
      <c r="AY210"/>
      <c r="AZ210"/>
      <c r="BA210"/>
      <c r="BB210"/>
      <c r="BC210"/>
      <c r="BD210"/>
      <c r="BE210"/>
      <c r="BF210"/>
      <c r="BG210"/>
      <c r="BH210"/>
      <c r="BI210"/>
      <c r="BJ210"/>
      <c r="BK210"/>
      <c r="BL210"/>
      <c r="BM210"/>
      <c r="BN210"/>
      <c r="BO210"/>
    </row>
    <row r="211" spans="40:67">
      <c r="AN211"/>
      <c r="AO211"/>
      <c r="AP211"/>
      <c r="AQ211"/>
      <c r="AR211"/>
      <c r="AS211"/>
      <c r="AT211"/>
      <c r="AU211"/>
      <c r="AV211"/>
      <c r="AW211"/>
      <c r="AX211"/>
      <c r="AY211"/>
      <c r="AZ211"/>
      <c r="BA211"/>
      <c r="BB211"/>
      <c r="BC211"/>
      <c r="BD211"/>
      <c r="BE211"/>
      <c r="BF211"/>
      <c r="BG211"/>
      <c r="BH211"/>
      <c r="BI211"/>
      <c r="BJ211"/>
      <c r="BK211"/>
      <c r="BL211"/>
      <c r="BM211"/>
      <c r="BN211"/>
      <c r="BO211"/>
    </row>
    <row r="212" spans="40:67">
      <c r="AN212"/>
      <c r="AO212"/>
      <c r="AP212"/>
      <c r="AQ212"/>
      <c r="AR212"/>
      <c r="AS212"/>
      <c r="AT212"/>
      <c r="AU212"/>
      <c r="AV212"/>
      <c r="AW212"/>
      <c r="AX212"/>
      <c r="AY212"/>
      <c r="AZ212"/>
      <c r="BA212"/>
      <c r="BB212"/>
      <c r="BC212"/>
      <c r="BD212"/>
      <c r="BE212"/>
      <c r="BF212"/>
      <c r="BG212"/>
      <c r="BH212"/>
      <c r="BI212"/>
      <c r="BJ212"/>
      <c r="BK212"/>
      <c r="BL212"/>
      <c r="BM212"/>
      <c r="BN212"/>
      <c r="BO212"/>
    </row>
    <row r="213" spans="40:67">
      <c r="AN213"/>
      <c r="AO213"/>
      <c r="AP213"/>
      <c r="AQ213"/>
      <c r="AR213"/>
      <c r="AS213"/>
      <c r="AT213"/>
      <c r="AU213"/>
      <c r="AV213"/>
      <c r="AW213"/>
      <c r="AX213"/>
      <c r="AY213"/>
      <c r="AZ213"/>
      <c r="BA213"/>
      <c r="BB213"/>
      <c r="BC213"/>
      <c r="BD213"/>
      <c r="BE213"/>
      <c r="BF213"/>
      <c r="BG213"/>
      <c r="BH213"/>
      <c r="BI213"/>
      <c r="BJ213"/>
      <c r="BK213"/>
      <c r="BL213"/>
      <c r="BM213"/>
      <c r="BN213"/>
      <c r="BO213"/>
    </row>
    <row r="214" spans="40:67">
      <c r="AN214"/>
      <c r="AO214"/>
      <c r="AP214"/>
      <c r="AQ214"/>
      <c r="AR214"/>
      <c r="AS214"/>
      <c r="AT214"/>
      <c r="AU214"/>
      <c r="AV214"/>
      <c r="AW214"/>
      <c r="AX214"/>
      <c r="AY214"/>
      <c r="AZ214"/>
      <c r="BA214"/>
      <c r="BB214"/>
      <c r="BC214"/>
      <c r="BD214"/>
      <c r="BE214"/>
      <c r="BF214"/>
      <c r="BG214"/>
      <c r="BH214"/>
      <c r="BI214"/>
      <c r="BJ214"/>
      <c r="BK214"/>
      <c r="BL214"/>
      <c r="BM214"/>
      <c r="BN214"/>
      <c r="BO214"/>
    </row>
    <row r="215" spans="40:67">
      <c r="AN215"/>
      <c r="AO215"/>
      <c r="AP215"/>
      <c r="AQ215"/>
      <c r="AR215"/>
      <c r="AS215"/>
      <c r="AT215"/>
      <c r="AU215"/>
      <c r="AV215"/>
      <c r="AW215"/>
      <c r="AX215"/>
      <c r="AY215"/>
      <c r="AZ215"/>
      <c r="BA215"/>
      <c r="BB215"/>
      <c r="BC215"/>
      <c r="BD215"/>
      <c r="BE215"/>
      <c r="BF215"/>
      <c r="BG215"/>
      <c r="BH215"/>
      <c r="BI215"/>
      <c r="BJ215"/>
      <c r="BK215"/>
      <c r="BL215"/>
      <c r="BM215"/>
      <c r="BN215"/>
      <c r="BO215"/>
    </row>
    <row r="216" spans="40:67">
      <c r="AN216"/>
      <c r="AO216"/>
      <c r="AP216"/>
      <c r="AQ216"/>
      <c r="AR216"/>
      <c r="AS216"/>
      <c r="AT216"/>
      <c r="AU216"/>
      <c r="AV216"/>
      <c r="AW216"/>
      <c r="AX216"/>
      <c r="AY216"/>
      <c r="AZ216"/>
      <c r="BA216"/>
      <c r="BB216"/>
      <c r="BC216"/>
      <c r="BD216"/>
      <c r="BE216"/>
      <c r="BF216"/>
      <c r="BG216"/>
      <c r="BH216"/>
      <c r="BI216"/>
      <c r="BJ216"/>
      <c r="BK216"/>
      <c r="BL216"/>
      <c r="BM216"/>
      <c r="BN216"/>
      <c r="BO216"/>
    </row>
    <row r="217" spans="40:67">
      <c r="AN217"/>
      <c r="AO217"/>
      <c r="AP217"/>
      <c r="AQ217"/>
      <c r="AR217"/>
      <c r="AS217"/>
      <c r="AT217"/>
      <c r="AU217"/>
      <c r="AV217"/>
      <c r="AW217"/>
      <c r="AX217"/>
      <c r="AY217"/>
      <c r="AZ217"/>
      <c r="BA217"/>
      <c r="BB217"/>
      <c r="BC217"/>
      <c r="BD217"/>
      <c r="BE217"/>
      <c r="BF217"/>
      <c r="BG217"/>
      <c r="BH217"/>
      <c r="BI217"/>
      <c r="BJ217"/>
      <c r="BK217"/>
      <c r="BL217"/>
      <c r="BM217"/>
      <c r="BN217"/>
      <c r="BO217"/>
    </row>
    <row r="218" spans="40:67">
      <c r="AN218"/>
      <c r="AO218"/>
      <c r="AP218"/>
      <c r="AQ218"/>
      <c r="AR218"/>
      <c r="AS218"/>
      <c r="AT218"/>
      <c r="AU218"/>
      <c r="AV218"/>
      <c r="AW218"/>
      <c r="AX218"/>
      <c r="AY218"/>
      <c r="AZ218"/>
      <c r="BA218"/>
      <c r="BB218"/>
      <c r="BC218"/>
      <c r="BD218"/>
      <c r="BE218"/>
      <c r="BF218"/>
      <c r="BG218"/>
      <c r="BH218"/>
      <c r="BI218"/>
      <c r="BJ218"/>
      <c r="BK218"/>
      <c r="BL218"/>
      <c r="BM218"/>
      <c r="BN218"/>
      <c r="BO218"/>
    </row>
    <row r="219" spans="40:67">
      <c r="AN219"/>
      <c r="AO219"/>
      <c r="AP219"/>
      <c r="AQ219"/>
      <c r="AR219"/>
      <c r="AS219"/>
      <c r="AT219"/>
      <c r="AU219"/>
      <c r="AV219"/>
      <c r="AW219"/>
      <c r="AX219"/>
      <c r="AY219"/>
      <c r="AZ219"/>
      <c r="BA219"/>
      <c r="BB219"/>
      <c r="BC219"/>
      <c r="BD219"/>
      <c r="BE219"/>
      <c r="BF219"/>
      <c r="BG219"/>
      <c r="BH219"/>
      <c r="BI219"/>
      <c r="BJ219"/>
      <c r="BK219"/>
      <c r="BL219"/>
      <c r="BM219"/>
      <c r="BN219"/>
      <c r="BO219"/>
    </row>
    <row r="220" spans="40:67">
      <c r="AN220"/>
      <c r="AO220"/>
      <c r="AP220"/>
      <c r="AQ220"/>
      <c r="AR220"/>
      <c r="AS220"/>
      <c r="AT220"/>
      <c r="AU220"/>
      <c r="AV220"/>
      <c r="AW220"/>
      <c r="AX220"/>
      <c r="AY220"/>
      <c r="AZ220"/>
      <c r="BA220"/>
      <c r="BB220"/>
      <c r="BC220"/>
      <c r="BD220"/>
      <c r="BE220"/>
      <c r="BF220"/>
      <c r="BG220"/>
      <c r="BH220"/>
      <c r="BI220"/>
      <c r="BJ220"/>
      <c r="BK220"/>
      <c r="BL220"/>
      <c r="BM220"/>
      <c r="BN220"/>
      <c r="BO220"/>
    </row>
    <row r="221" spans="40:67">
      <c r="AN221"/>
      <c r="AO221"/>
      <c r="AP221"/>
      <c r="AQ221"/>
      <c r="AR221"/>
      <c r="AS221"/>
      <c r="AT221"/>
      <c r="AU221"/>
      <c r="AV221"/>
      <c r="AW221"/>
      <c r="AX221"/>
      <c r="AY221"/>
      <c r="AZ221"/>
      <c r="BA221"/>
      <c r="BB221"/>
      <c r="BC221"/>
      <c r="BD221"/>
      <c r="BE221"/>
      <c r="BF221"/>
      <c r="BG221"/>
      <c r="BH221"/>
      <c r="BI221"/>
      <c r="BJ221"/>
      <c r="BK221"/>
      <c r="BL221"/>
      <c r="BM221"/>
      <c r="BN221"/>
      <c r="BO221"/>
    </row>
    <row r="222" spans="40:67">
      <c r="AN222"/>
      <c r="AO222"/>
      <c r="AP222"/>
      <c r="AQ222"/>
      <c r="AR222"/>
      <c r="AS222"/>
      <c r="AT222"/>
      <c r="AU222"/>
      <c r="AV222"/>
      <c r="AW222"/>
      <c r="AX222"/>
      <c r="AY222"/>
      <c r="AZ222"/>
      <c r="BA222"/>
      <c r="BB222"/>
      <c r="BC222"/>
      <c r="BD222"/>
      <c r="BE222"/>
      <c r="BF222"/>
      <c r="BG222"/>
      <c r="BH222"/>
      <c r="BI222"/>
      <c r="BJ222"/>
      <c r="BK222"/>
      <c r="BL222"/>
      <c r="BM222"/>
      <c r="BN222"/>
      <c r="BO222"/>
    </row>
    <row r="223" spans="40:67">
      <c r="AN223"/>
      <c r="AO223"/>
      <c r="AP223"/>
      <c r="AQ223"/>
      <c r="AR223"/>
      <c r="AS223"/>
      <c r="AT223"/>
      <c r="AU223"/>
      <c r="AV223"/>
      <c r="AW223"/>
      <c r="AX223"/>
      <c r="AY223"/>
      <c r="AZ223"/>
      <c r="BA223"/>
      <c r="BB223"/>
      <c r="BC223"/>
      <c r="BD223"/>
      <c r="BE223"/>
      <c r="BF223"/>
      <c r="BG223"/>
      <c r="BH223"/>
      <c r="BI223"/>
      <c r="BJ223"/>
      <c r="BK223"/>
      <c r="BL223"/>
      <c r="BM223"/>
      <c r="BN223"/>
      <c r="BO223"/>
    </row>
    <row r="224" spans="40:67">
      <c r="AN224"/>
      <c r="AO224"/>
      <c r="AP224"/>
      <c r="AQ224"/>
      <c r="AR224"/>
      <c r="AS224"/>
      <c r="AT224"/>
      <c r="AU224"/>
      <c r="AV224"/>
      <c r="AW224"/>
      <c r="AX224"/>
      <c r="AY224"/>
      <c r="AZ224"/>
      <c r="BA224"/>
      <c r="BB224"/>
      <c r="BC224"/>
      <c r="BD224"/>
      <c r="BE224"/>
      <c r="BF224"/>
      <c r="BG224"/>
      <c r="BH224"/>
      <c r="BI224"/>
      <c r="BJ224"/>
      <c r="BK224"/>
      <c r="BL224"/>
      <c r="BM224"/>
      <c r="BN224"/>
      <c r="BO224"/>
    </row>
    <row r="225" spans="40:67">
      <c r="AN225"/>
      <c r="AO225"/>
      <c r="AP225"/>
      <c r="AQ225"/>
      <c r="AR225"/>
      <c r="AS225"/>
      <c r="AT225"/>
      <c r="AU225"/>
      <c r="AV225"/>
      <c r="AW225"/>
      <c r="AX225"/>
      <c r="AY225"/>
      <c r="AZ225"/>
      <c r="BA225"/>
      <c r="BB225"/>
      <c r="BC225"/>
      <c r="BD225"/>
      <c r="BE225"/>
      <c r="BF225"/>
      <c r="BG225"/>
      <c r="BH225"/>
      <c r="BI225"/>
      <c r="BJ225"/>
      <c r="BK225"/>
      <c r="BL225"/>
      <c r="BM225"/>
      <c r="BN225"/>
      <c r="BO225"/>
    </row>
    <row r="226" spans="40:67">
      <c r="AN226"/>
      <c r="AO226"/>
      <c r="AP226"/>
      <c r="AQ226"/>
      <c r="AR226"/>
      <c r="AS226"/>
      <c r="AT226"/>
      <c r="AU226"/>
      <c r="AV226"/>
      <c r="AW226"/>
      <c r="AX226"/>
      <c r="AY226"/>
      <c r="AZ226"/>
      <c r="BA226"/>
      <c r="BB226"/>
      <c r="BC226"/>
      <c r="BD226"/>
      <c r="BE226"/>
      <c r="BF226"/>
      <c r="BG226"/>
      <c r="BH226"/>
      <c r="BI226"/>
      <c r="BJ226"/>
      <c r="BK226"/>
      <c r="BL226"/>
      <c r="BM226"/>
      <c r="BN226"/>
      <c r="BO226"/>
    </row>
    <row r="227" spans="40:67">
      <c r="AN227"/>
      <c r="AO227"/>
      <c r="AP227"/>
      <c r="AQ227"/>
      <c r="AR227"/>
      <c r="AS227"/>
      <c r="AT227"/>
      <c r="AU227"/>
      <c r="AV227"/>
      <c r="AW227"/>
      <c r="AX227"/>
      <c r="AY227"/>
      <c r="AZ227"/>
      <c r="BA227"/>
      <c r="BB227"/>
      <c r="BC227"/>
      <c r="BD227"/>
      <c r="BE227"/>
      <c r="BF227"/>
      <c r="BG227"/>
      <c r="BH227"/>
      <c r="BI227"/>
      <c r="BJ227"/>
      <c r="BK227"/>
      <c r="BL227"/>
      <c r="BM227"/>
      <c r="BN227"/>
      <c r="BO227"/>
    </row>
    <row r="228" spans="40:67">
      <c r="AN228"/>
      <c r="AO228"/>
      <c r="AP228"/>
      <c r="AQ228"/>
      <c r="AR228"/>
      <c r="AS228"/>
      <c r="AT228"/>
      <c r="AU228"/>
      <c r="AV228"/>
      <c r="AW228"/>
      <c r="AX228"/>
      <c r="AY228"/>
      <c r="AZ228"/>
      <c r="BA228"/>
      <c r="BB228"/>
      <c r="BC228"/>
      <c r="BD228"/>
      <c r="BE228"/>
      <c r="BF228"/>
      <c r="BG228"/>
      <c r="BH228"/>
      <c r="BI228"/>
      <c r="BJ228"/>
      <c r="BK228"/>
      <c r="BL228"/>
      <c r="BM228"/>
      <c r="BN228"/>
      <c r="BO228"/>
    </row>
    <row r="229" spans="40:67">
      <c r="AN229"/>
      <c r="AO229"/>
      <c r="AP229"/>
      <c r="AQ229"/>
      <c r="AR229"/>
      <c r="AS229"/>
      <c r="AT229"/>
      <c r="AU229"/>
      <c r="AV229"/>
      <c r="AW229"/>
      <c r="AX229"/>
      <c r="AY229"/>
      <c r="AZ229"/>
      <c r="BA229"/>
      <c r="BB229"/>
      <c r="BC229"/>
      <c r="BD229"/>
      <c r="BE229"/>
      <c r="BF229"/>
      <c r="BG229"/>
      <c r="BH229"/>
      <c r="BI229"/>
      <c r="BJ229"/>
      <c r="BK229"/>
      <c r="BL229"/>
      <c r="BM229"/>
      <c r="BN229"/>
      <c r="BO229"/>
    </row>
    <row r="230" spans="40:67">
      <c r="AN230"/>
      <c r="AO230"/>
      <c r="AP230"/>
      <c r="AQ230"/>
      <c r="AR230"/>
      <c r="AS230"/>
      <c r="AT230"/>
      <c r="AU230"/>
      <c r="AV230"/>
      <c r="AW230"/>
      <c r="AX230"/>
      <c r="AY230"/>
      <c r="AZ230"/>
      <c r="BA230"/>
      <c r="BB230"/>
      <c r="BC230"/>
      <c r="BD230"/>
      <c r="BE230"/>
      <c r="BF230"/>
      <c r="BG230"/>
      <c r="BH230"/>
      <c r="BI230"/>
      <c r="BJ230"/>
      <c r="BK230"/>
      <c r="BL230"/>
      <c r="BM230"/>
      <c r="BN230"/>
      <c r="BO230"/>
    </row>
    <row r="231" spans="40:67">
      <c r="AN231"/>
      <c r="AO231"/>
      <c r="AP231"/>
      <c r="AQ231"/>
      <c r="AR231"/>
      <c r="AS231"/>
      <c r="AT231"/>
      <c r="AU231"/>
      <c r="AV231"/>
      <c r="AW231"/>
      <c r="AX231"/>
      <c r="AY231"/>
      <c r="AZ231"/>
      <c r="BA231"/>
      <c r="BB231"/>
      <c r="BC231"/>
      <c r="BD231"/>
      <c r="BE231"/>
      <c r="BF231"/>
      <c r="BG231"/>
      <c r="BH231"/>
      <c r="BI231"/>
      <c r="BJ231"/>
      <c r="BK231"/>
      <c r="BL231"/>
      <c r="BM231"/>
      <c r="BN231"/>
      <c r="BO231"/>
    </row>
    <row r="232" spans="40:67">
      <c r="AN232"/>
      <c r="AO232"/>
      <c r="AP232"/>
      <c r="AQ232"/>
      <c r="AR232"/>
      <c r="AS232"/>
      <c r="AT232"/>
      <c r="AU232"/>
      <c r="AV232"/>
      <c r="AW232"/>
      <c r="AX232"/>
      <c r="AY232"/>
      <c r="AZ232"/>
      <c r="BA232"/>
      <c r="BB232"/>
      <c r="BC232"/>
      <c r="BD232"/>
      <c r="BE232"/>
      <c r="BF232"/>
      <c r="BG232"/>
      <c r="BH232"/>
      <c r="BI232"/>
      <c r="BJ232"/>
      <c r="BK232"/>
      <c r="BL232"/>
      <c r="BM232"/>
      <c r="BN232"/>
      <c r="BO232"/>
    </row>
    <row r="233" spans="40:67">
      <c r="AN233"/>
      <c r="AO233"/>
      <c r="AP233"/>
      <c r="AQ233"/>
      <c r="AR233"/>
      <c r="AS233"/>
      <c r="AT233"/>
      <c r="AU233"/>
      <c r="AV233"/>
      <c r="AW233"/>
      <c r="AX233"/>
      <c r="AY233"/>
      <c r="AZ233"/>
      <c r="BA233"/>
      <c r="BB233"/>
      <c r="BC233"/>
      <c r="BD233"/>
      <c r="BE233"/>
      <c r="BF233"/>
      <c r="BG233"/>
      <c r="BH233"/>
      <c r="BI233"/>
      <c r="BJ233"/>
      <c r="BK233"/>
      <c r="BL233"/>
      <c r="BM233"/>
      <c r="BN233"/>
      <c r="BO233"/>
    </row>
    <row r="234" spans="40:67">
      <c r="AN234"/>
      <c r="AO234"/>
      <c r="AP234"/>
      <c r="AQ234"/>
      <c r="AR234"/>
      <c r="AS234"/>
      <c r="AT234"/>
      <c r="AU234"/>
      <c r="AV234"/>
      <c r="AW234"/>
      <c r="AX234"/>
      <c r="AY234"/>
      <c r="AZ234"/>
      <c r="BA234"/>
      <c r="BB234"/>
      <c r="BC234"/>
      <c r="BD234"/>
      <c r="BE234"/>
      <c r="BF234"/>
      <c r="BG234"/>
      <c r="BH234"/>
      <c r="BI234"/>
      <c r="BJ234"/>
      <c r="BK234"/>
      <c r="BL234"/>
      <c r="BM234"/>
      <c r="BN234"/>
      <c r="BO234"/>
    </row>
    <row r="235" spans="40:67">
      <c r="AN235"/>
      <c r="AO235"/>
      <c r="AP235"/>
      <c r="AQ235"/>
      <c r="AR235"/>
      <c r="AS235"/>
      <c r="AT235"/>
      <c r="AU235"/>
      <c r="AV235"/>
      <c r="AW235"/>
      <c r="AX235"/>
      <c r="AY235"/>
      <c r="AZ235"/>
      <c r="BA235"/>
      <c r="BB235"/>
      <c r="BC235"/>
      <c r="BD235"/>
      <c r="BE235"/>
      <c r="BF235"/>
      <c r="BG235"/>
      <c r="BH235"/>
      <c r="BI235"/>
      <c r="BJ235"/>
      <c r="BK235"/>
      <c r="BL235"/>
      <c r="BM235"/>
      <c r="BN235"/>
      <c r="BO235"/>
    </row>
    <row r="236" spans="40:67">
      <c r="AN236"/>
      <c r="AO236"/>
      <c r="AP236"/>
      <c r="AQ236"/>
      <c r="AR236"/>
      <c r="AS236"/>
      <c r="AT236"/>
      <c r="AU236"/>
      <c r="AV236"/>
      <c r="AW236"/>
      <c r="AX236"/>
      <c r="AY236"/>
      <c r="AZ236"/>
      <c r="BA236"/>
      <c r="BB236"/>
      <c r="BC236"/>
      <c r="BD236"/>
      <c r="BE236"/>
      <c r="BF236"/>
      <c r="BG236"/>
      <c r="BH236"/>
      <c r="BI236"/>
      <c r="BJ236"/>
      <c r="BK236"/>
      <c r="BL236"/>
      <c r="BM236"/>
      <c r="BN236"/>
      <c r="BO236"/>
    </row>
    <row r="237" spans="40:67">
      <c r="AN237"/>
      <c r="AO237"/>
      <c r="AP237"/>
      <c r="AQ237"/>
      <c r="AR237"/>
      <c r="AS237"/>
      <c r="AT237"/>
      <c r="AU237"/>
      <c r="AV237"/>
      <c r="AW237"/>
      <c r="AX237"/>
      <c r="AY237"/>
      <c r="AZ237"/>
      <c r="BA237"/>
      <c r="BB237"/>
      <c r="BC237"/>
      <c r="BD237"/>
      <c r="BE237"/>
      <c r="BF237"/>
      <c r="BG237"/>
      <c r="BH237"/>
      <c r="BI237"/>
      <c r="BJ237"/>
      <c r="BK237"/>
      <c r="BL237"/>
      <c r="BM237"/>
      <c r="BN237"/>
      <c r="BO237"/>
    </row>
    <row r="238" spans="40:67">
      <c r="AN238"/>
      <c r="AO238"/>
      <c r="AP238"/>
      <c r="AQ238"/>
      <c r="AR238"/>
      <c r="AS238"/>
      <c r="AT238"/>
      <c r="AU238"/>
      <c r="AV238"/>
      <c r="AW238"/>
      <c r="AX238"/>
      <c r="AY238"/>
      <c r="AZ238"/>
      <c r="BA238"/>
      <c r="BB238"/>
      <c r="BC238"/>
      <c r="BD238"/>
      <c r="BE238"/>
      <c r="BF238"/>
      <c r="BG238"/>
      <c r="BH238"/>
      <c r="BI238"/>
      <c r="BJ238"/>
      <c r="BK238"/>
      <c r="BL238"/>
      <c r="BM238"/>
      <c r="BN238"/>
      <c r="BO238"/>
    </row>
    <row r="239" spans="40:67">
      <c r="AN239"/>
      <c r="AO239"/>
      <c r="AP239"/>
      <c r="AQ239"/>
      <c r="AR239"/>
      <c r="AS239"/>
      <c r="AT239"/>
      <c r="AU239"/>
      <c r="AV239"/>
      <c r="AW239"/>
      <c r="AX239"/>
      <c r="AY239"/>
      <c r="AZ239"/>
      <c r="BA239"/>
      <c r="BB239"/>
      <c r="BC239"/>
      <c r="BD239"/>
      <c r="BE239"/>
      <c r="BF239"/>
      <c r="BG239"/>
      <c r="BH239"/>
      <c r="BI239"/>
      <c r="BJ239"/>
      <c r="BK239"/>
      <c r="BL239"/>
      <c r="BM239"/>
      <c r="BN239"/>
      <c r="BO239"/>
    </row>
    <row r="240" spans="40:67">
      <c r="AN240"/>
      <c r="AO240"/>
      <c r="AP240"/>
      <c r="AQ240"/>
      <c r="AR240"/>
      <c r="AS240"/>
      <c r="AT240"/>
      <c r="AU240"/>
      <c r="AV240"/>
      <c r="AW240"/>
      <c r="AX240"/>
      <c r="AY240"/>
      <c r="AZ240"/>
      <c r="BA240"/>
      <c r="BB240"/>
      <c r="BC240"/>
      <c r="BD240"/>
      <c r="BE240"/>
      <c r="BF240"/>
      <c r="BG240"/>
      <c r="BH240"/>
      <c r="BI240"/>
      <c r="BJ240"/>
      <c r="BK240"/>
      <c r="BL240"/>
      <c r="BM240"/>
      <c r="BN240"/>
      <c r="BO240"/>
    </row>
    <row r="241" spans="40:67">
      <c r="AN241"/>
      <c r="AO241"/>
      <c r="AP241"/>
      <c r="AQ241"/>
      <c r="AR241"/>
      <c r="AS241"/>
      <c r="AT241"/>
      <c r="AU241"/>
      <c r="AV241"/>
      <c r="AW241"/>
      <c r="AX241"/>
      <c r="AY241"/>
      <c r="AZ241"/>
      <c r="BA241"/>
      <c r="BB241"/>
      <c r="BC241"/>
      <c r="BD241"/>
      <c r="BE241"/>
      <c r="BF241"/>
      <c r="BG241"/>
      <c r="BH241"/>
      <c r="BI241"/>
      <c r="BJ241"/>
      <c r="BK241"/>
      <c r="BL241"/>
      <c r="BM241"/>
      <c r="BN241"/>
      <c r="BO241"/>
    </row>
    <row r="242" spans="40:67">
      <c r="AN242"/>
      <c r="AO242"/>
      <c r="AP242"/>
      <c r="AQ242"/>
      <c r="AR242"/>
      <c r="AS242"/>
      <c r="AT242"/>
      <c r="AU242"/>
      <c r="AV242"/>
      <c r="AW242"/>
      <c r="AX242"/>
      <c r="AY242"/>
      <c r="AZ242"/>
      <c r="BA242"/>
      <c r="BB242"/>
      <c r="BC242"/>
      <c r="BD242"/>
      <c r="BE242"/>
      <c r="BF242"/>
      <c r="BG242"/>
      <c r="BH242"/>
      <c r="BI242"/>
      <c r="BJ242"/>
      <c r="BK242"/>
      <c r="BL242"/>
      <c r="BM242"/>
      <c r="BN242"/>
      <c r="BO242"/>
    </row>
    <row r="243" spans="40:67">
      <c r="AN243"/>
      <c r="AO243"/>
      <c r="AP243"/>
      <c r="AQ243"/>
      <c r="AR243"/>
      <c r="AS243"/>
      <c r="AT243"/>
      <c r="AU243"/>
      <c r="AV243"/>
      <c r="AW243"/>
      <c r="AX243"/>
      <c r="AY243"/>
      <c r="AZ243"/>
      <c r="BA243"/>
      <c r="BB243"/>
      <c r="BC243"/>
      <c r="BD243"/>
      <c r="BE243"/>
      <c r="BF243"/>
      <c r="BG243"/>
      <c r="BH243"/>
      <c r="BI243"/>
      <c r="BJ243"/>
      <c r="BK243"/>
      <c r="BL243"/>
      <c r="BM243"/>
      <c r="BN243"/>
      <c r="BO243"/>
    </row>
    <row r="244" spans="40:67">
      <c r="AN244"/>
      <c r="AO244"/>
      <c r="AP244"/>
      <c r="AQ244"/>
      <c r="AR244"/>
      <c r="AS244"/>
      <c r="AT244"/>
      <c r="AU244"/>
      <c r="AV244"/>
      <c r="AW244"/>
      <c r="AX244"/>
      <c r="AY244"/>
      <c r="AZ244"/>
      <c r="BA244"/>
      <c r="BB244"/>
      <c r="BC244"/>
      <c r="BD244"/>
      <c r="BE244"/>
      <c r="BF244"/>
      <c r="BG244"/>
      <c r="BH244"/>
      <c r="BI244"/>
      <c r="BJ244"/>
      <c r="BK244"/>
      <c r="BL244"/>
      <c r="BM244"/>
      <c r="BN244"/>
      <c r="BO244"/>
    </row>
    <row r="245" spans="40:67">
      <c r="AN245"/>
      <c r="AO245"/>
      <c r="AP245"/>
      <c r="AQ245"/>
      <c r="AR245"/>
      <c r="AS245"/>
      <c r="AT245"/>
      <c r="AU245"/>
      <c r="AV245"/>
      <c r="AW245"/>
      <c r="AX245"/>
      <c r="AY245"/>
      <c r="AZ245"/>
      <c r="BA245"/>
      <c r="BB245"/>
      <c r="BC245"/>
      <c r="BD245"/>
      <c r="BE245"/>
      <c r="BF245"/>
      <c r="BG245"/>
      <c r="BH245"/>
      <c r="BI245"/>
      <c r="BJ245"/>
      <c r="BK245"/>
      <c r="BL245"/>
      <c r="BM245"/>
      <c r="BN245"/>
      <c r="BO245"/>
    </row>
    <row r="246" spans="40:67">
      <c r="AN246"/>
      <c r="AO246"/>
      <c r="AP246"/>
      <c r="AQ246"/>
      <c r="AR246"/>
      <c r="AS246"/>
      <c r="AT246"/>
      <c r="AU246"/>
      <c r="AV246"/>
      <c r="AW246"/>
      <c r="AX246"/>
      <c r="AY246"/>
      <c r="AZ246"/>
      <c r="BA246"/>
      <c r="BB246"/>
      <c r="BC246"/>
      <c r="BD246"/>
      <c r="BE246"/>
      <c r="BF246"/>
      <c r="BG246"/>
      <c r="BH246"/>
      <c r="BI246"/>
      <c r="BJ246"/>
      <c r="BK246"/>
      <c r="BL246"/>
      <c r="BM246"/>
      <c r="BN246"/>
      <c r="BO246"/>
    </row>
    <row r="247" spans="40:67">
      <c r="AN247" s="14"/>
    </row>
    <row r="248" spans="40:67">
      <c r="AN248" s="14"/>
    </row>
    <row r="249" spans="40:67">
      <c r="AN249" s="14"/>
    </row>
    <row r="250" spans="40:67">
      <c r="AN250" s="14"/>
    </row>
    <row r="251" spans="40:67">
      <c r="AN251" s="14"/>
    </row>
    <row r="252" spans="40:67">
      <c r="AN252" s="14"/>
    </row>
    <row r="253" spans="40:67">
      <c r="AN253" s="14"/>
    </row>
    <row r="254" spans="40:67">
      <c r="AN254" s="14"/>
    </row>
    <row r="255" spans="40:67">
      <c r="AN255" s="14"/>
    </row>
    <row r="256" spans="40:67">
      <c r="AN256" s="14"/>
    </row>
    <row r="257" spans="40:40">
      <c r="AN257" s="14"/>
    </row>
    <row r="258" spans="40:40">
      <c r="AN258" s="14"/>
    </row>
    <row r="259" spans="40:40">
      <c r="AN259" s="14"/>
    </row>
    <row r="260" spans="40:40">
      <c r="AN260" s="14"/>
    </row>
    <row r="261" spans="40:40">
      <c r="AN261" s="14"/>
    </row>
    <row r="262" spans="40:40">
      <c r="AN262" s="14"/>
    </row>
    <row r="263" spans="40:40">
      <c r="AN263" s="14"/>
    </row>
    <row r="264" spans="40:40">
      <c r="AN264" s="14"/>
    </row>
    <row r="265" spans="40:40">
      <c r="AN265" s="14"/>
    </row>
    <row r="266" spans="40:40">
      <c r="AN266" s="14"/>
    </row>
    <row r="267" spans="40:40">
      <c r="AN267" s="14"/>
    </row>
    <row r="268" spans="40:40">
      <c r="AN268" s="14"/>
    </row>
    <row r="269" spans="40:40">
      <c r="AN269" s="14"/>
    </row>
    <row r="270" spans="40:40">
      <c r="AN270" s="14"/>
    </row>
    <row r="271" spans="40:40">
      <c r="AN271" s="14"/>
    </row>
    <row r="272" spans="40:40">
      <c r="AN272" s="14"/>
    </row>
    <row r="273" spans="40:40">
      <c r="AN273" s="14"/>
    </row>
    <row r="274" spans="40:40">
      <c r="AN274" s="14"/>
    </row>
    <row r="275" spans="40:40">
      <c r="AN275" s="14"/>
    </row>
    <row r="276" spans="40:40">
      <c r="AN276" s="14"/>
    </row>
    <row r="277" spans="40:40">
      <c r="AN277" s="14"/>
    </row>
    <row r="278" spans="40:40">
      <c r="AN278" s="14"/>
    </row>
    <row r="279" spans="40:40">
      <c r="AN279" s="14"/>
    </row>
    <row r="280" spans="40:40">
      <c r="AN280" s="14"/>
    </row>
    <row r="281" spans="40:40">
      <c r="AN281" s="14"/>
    </row>
    <row r="282" spans="40:40">
      <c r="AN282" s="14"/>
    </row>
    <row r="283" spans="40:40">
      <c r="AN283" s="14"/>
    </row>
    <row r="284" spans="40:40">
      <c r="AN284" s="14"/>
    </row>
    <row r="285" spans="40:40">
      <c r="AN285" s="14"/>
    </row>
    <row r="286" spans="40:40">
      <c r="AN286" s="14"/>
    </row>
    <row r="287" spans="40:40">
      <c r="AN287" s="14"/>
    </row>
    <row r="288" spans="40:40">
      <c r="AN288" s="14"/>
    </row>
    <row r="289" spans="40:40">
      <c r="AN289" s="14"/>
    </row>
    <row r="290" spans="40:40">
      <c r="AN290" s="14"/>
    </row>
    <row r="291" spans="40:40">
      <c r="AN291" s="14"/>
    </row>
    <row r="292" spans="40:40">
      <c r="AN292" s="14"/>
    </row>
    <row r="293" spans="40:40">
      <c r="AN293" s="14"/>
    </row>
    <row r="294" spans="40:40">
      <c r="AN294" s="14"/>
    </row>
    <row r="295" spans="40:40">
      <c r="AN295" s="14"/>
    </row>
    <row r="296" spans="40:40">
      <c r="AN296" s="14"/>
    </row>
    <row r="297" spans="40:40">
      <c r="AN297" s="14"/>
    </row>
    <row r="298" spans="40:40">
      <c r="AN298" s="14"/>
    </row>
    <row r="299" spans="40:40">
      <c r="AN299" s="14"/>
    </row>
    <row r="300" spans="40:40">
      <c r="AN300" s="14"/>
    </row>
    <row r="301" spans="40:40">
      <c r="AN301" s="14"/>
    </row>
    <row r="302" spans="40:40">
      <c r="AN302" s="14"/>
    </row>
    <row r="303" spans="40:40">
      <c r="AN303" s="14"/>
    </row>
    <row r="304" spans="40:40">
      <c r="AN304" s="14"/>
    </row>
    <row r="305" spans="40:40">
      <c r="AN305" s="14"/>
    </row>
    <row r="306" spans="40:40">
      <c r="AN306" s="14"/>
    </row>
    <row r="307" spans="40:40">
      <c r="AN307" s="14"/>
    </row>
    <row r="308" spans="40:40">
      <c r="AN308" s="14"/>
    </row>
    <row r="309" spans="40:40">
      <c r="AN309" s="14"/>
    </row>
    <row r="310" spans="40:40">
      <c r="AN310" s="14"/>
    </row>
    <row r="311" spans="40:40">
      <c r="AN311" s="14"/>
    </row>
    <row r="312" spans="40:40">
      <c r="AN312" s="14"/>
    </row>
    <row r="313" spans="40:40">
      <c r="AN313" s="14"/>
    </row>
    <row r="314" spans="40:40">
      <c r="AN314" s="14"/>
    </row>
    <row r="315" spans="40:40">
      <c r="AN315" s="14"/>
    </row>
    <row r="316" spans="40:40">
      <c r="AN316" s="14"/>
    </row>
    <row r="317" spans="40:40">
      <c r="AN317" s="14"/>
    </row>
    <row r="318" spans="40:40">
      <c r="AN318" s="14"/>
    </row>
    <row r="319" spans="40:40">
      <c r="AN319" s="14"/>
    </row>
    <row r="320" spans="40:40">
      <c r="AN320" s="14"/>
    </row>
    <row r="321" spans="40:40">
      <c r="AN321" s="14"/>
    </row>
    <row r="322" spans="40:40">
      <c r="AN322" s="14"/>
    </row>
    <row r="323" spans="40:40">
      <c r="AN323" s="14"/>
    </row>
    <row r="324" spans="40:40">
      <c r="AN324" s="14"/>
    </row>
    <row r="325" spans="40:40">
      <c r="AN325" s="14"/>
    </row>
    <row r="326" spans="40:40">
      <c r="AN326" s="14"/>
    </row>
    <row r="327" spans="40:40">
      <c r="AN327" s="14"/>
    </row>
    <row r="328" spans="40:40">
      <c r="AN328" s="14"/>
    </row>
    <row r="329" spans="40:40">
      <c r="AN329" s="14"/>
    </row>
    <row r="330" spans="40:40">
      <c r="AN330" s="14"/>
    </row>
    <row r="331" spans="40:40">
      <c r="AN331" s="14"/>
    </row>
    <row r="332" spans="40:40">
      <c r="AN332" s="14"/>
    </row>
    <row r="333" spans="40:40">
      <c r="AN333" s="14"/>
    </row>
    <row r="334" spans="40:40">
      <c r="AN334" s="14"/>
    </row>
    <row r="335" spans="40:40">
      <c r="AN335" s="14"/>
    </row>
    <row r="336" spans="40:40">
      <c r="AN336" s="14"/>
    </row>
    <row r="337" spans="40:40">
      <c r="AN337" s="14"/>
    </row>
    <row r="338" spans="40:40">
      <c r="AN338" s="14"/>
    </row>
    <row r="339" spans="40:40">
      <c r="AN339" s="14"/>
    </row>
    <row r="340" spans="40:40">
      <c r="AN340" s="14"/>
    </row>
    <row r="341" spans="40:40">
      <c r="AN341" s="14"/>
    </row>
    <row r="342" spans="40:40">
      <c r="AN342" s="14"/>
    </row>
    <row r="343" spans="40:40">
      <c r="AN343" s="14"/>
    </row>
    <row r="344" spans="40:40">
      <c r="AN344" s="14"/>
    </row>
    <row r="345" spans="40:40">
      <c r="AN345" s="14"/>
    </row>
    <row r="346" spans="40:40">
      <c r="AN346" s="14"/>
    </row>
    <row r="347" spans="40:40">
      <c r="AN347" s="14"/>
    </row>
    <row r="348" spans="40:40">
      <c r="AN348" s="14"/>
    </row>
    <row r="349" spans="40:40">
      <c r="AN349" s="14"/>
    </row>
    <row r="350" spans="40:40">
      <c r="AN350" s="14"/>
    </row>
    <row r="351" spans="40:40">
      <c r="AN351" s="14"/>
    </row>
    <row r="352" spans="40:40">
      <c r="AN352" s="14"/>
    </row>
    <row r="353" spans="40:40">
      <c r="AN353" s="14"/>
    </row>
    <row r="354" spans="40:40">
      <c r="AN354" s="14"/>
    </row>
    <row r="355" spans="40:40">
      <c r="AN355" s="14"/>
    </row>
    <row r="356" spans="40:40">
      <c r="AN356" s="14"/>
    </row>
    <row r="357" spans="40:40">
      <c r="AN357" s="14"/>
    </row>
    <row r="358" spans="40:40">
      <c r="AN358" s="14"/>
    </row>
    <row r="359" spans="40:40">
      <c r="AN359" s="14"/>
    </row>
    <row r="360" spans="40:40">
      <c r="AN360" s="14"/>
    </row>
    <row r="361" spans="40:40">
      <c r="AN361" s="14"/>
    </row>
    <row r="362" spans="40:40">
      <c r="AN362" s="14"/>
    </row>
    <row r="363" spans="40:40">
      <c r="AN363" s="14"/>
    </row>
    <row r="364" spans="40:40">
      <c r="AN364" s="14"/>
    </row>
    <row r="365" spans="40:40">
      <c r="AN365" s="14"/>
    </row>
    <row r="366" spans="40:40">
      <c r="AN366" s="14"/>
    </row>
    <row r="367" spans="40:40">
      <c r="AN367" s="14"/>
    </row>
    <row r="368" spans="40:40">
      <c r="AN368" s="14"/>
    </row>
    <row r="369" spans="40:40">
      <c r="AN369" s="14"/>
    </row>
    <row r="370" spans="40:40">
      <c r="AN370" s="14"/>
    </row>
    <row r="371" spans="40:40">
      <c r="AN371" s="14"/>
    </row>
    <row r="372" spans="40:40">
      <c r="AN372" s="14"/>
    </row>
    <row r="373" spans="40:40">
      <c r="AN373" s="14"/>
    </row>
    <row r="374" spans="40:40">
      <c r="AN374" s="14"/>
    </row>
    <row r="375" spans="40:40">
      <c r="AN375" s="14"/>
    </row>
    <row r="376" spans="40:40">
      <c r="AN376" s="14"/>
    </row>
    <row r="377" spans="40:40">
      <c r="AN377" s="14"/>
    </row>
    <row r="378" spans="40:40">
      <c r="AN378" s="14"/>
    </row>
    <row r="379" spans="40:40">
      <c r="AN379" s="14"/>
    </row>
    <row r="380" spans="40:40">
      <c r="AN380" s="14"/>
    </row>
    <row r="381" spans="40:40">
      <c r="AN381" s="14"/>
    </row>
    <row r="382" spans="40:40">
      <c r="AN382" s="14"/>
    </row>
    <row r="383" spans="40:40">
      <c r="AN383" s="14"/>
    </row>
    <row r="384" spans="40:40">
      <c r="AN384" s="14"/>
    </row>
    <row r="385" spans="40:40">
      <c r="AN385" s="14"/>
    </row>
    <row r="386" spans="40:40">
      <c r="AN386" s="14"/>
    </row>
    <row r="387" spans="40:40">
      <c r="AN387" s="14"/>
    </row>
    <row r="388" spans="40:40">
      <c r="AN388" s="14"/>
    </row>
    <row r="389" spans="40:40">
      <c r="AN389" s="14"/>
    </row>
    <row r="390" spans="40:40">
      <c r="AN390" s="14"/>
    </row>
    <row r="391" spans="40:40">
      <c r="AN391" s="14"/>
    </row>
    <row r="392" spans="40:40">
      <c r="AN392" s="14"/>
    </row>
    <row r="393" spans="40:40">
      <c r="AN393" s="14"/>
    </row>
    <row r="394" spans="40:40">
      <c r="AN394" s="14"/>
    </row>
    <row r="395" spans="40:40">
      <c r="AN395" s="14"/>
    </row>
    <row r="396" spans="40:40">
      <c r="AN396" s="14"/>
    </row>
    <row r="397" spans="40:40">
      <c r="AN397" s="14"/>
    </row>
    <row r="398" spans="40:40">
      <c r="AN398" s="14"/>
    </row>
    <row r="399" spans="40:40">
      <c r="AN399" s="14"/>
    </row>
    <row r="400" spans="40:40">
      <c r="AN400" s="14"/>
    </row>
    <row r="401" spans="40:40">
      <c r="AN401" s="14"/>
    </row>
    <row r="402" spans="40:40">
      <c r="AN402" s="14"/>
    </row>
    <row r="403" spans="40:40">
      <c r="AN403" s="14"/>
    </row>
    <row r="404" spans="40:40">
      <c r="AN404" s="14"/>
    </row>
    <row r="405" spans="40:40">
      <c r="AN405" s="14"/>
    </row>
    <row r="406" spans="40:40">
      <c r="AN406" s="14"/>
    </row>
    <row r="407" spans="40:40">
      <c r="AN407" s="14"/>
    </row>
    <row r="408" spans="40:40">
      <c r="AN408" s="14"/>
    </row>
    <row r="409" spans="40:40">
      <c r="AN409" s="14"/>
    </row>
    <row r="410" spans="40:40">
      <c r="AN410" s="14"/>
    </row>
    <row r="411" spans="40:40">
      <c r="AN411" s="14"/>
    </row>
    <row r="412" spans="40:40">
      <c r="AN412" s="14"/>
    </row>
    <row r="413" spans="40:40">
      <c r="AN413" s="14"/>
    </row>
    <row r="414" spans="40:40">
      <c r="AN414" s="14"/>
    </row>
    <row r="415" spans="40:40">
      <c r="AN415" s="14"/>
    </row>
    <row r="416" spans="40:40">
      <c r="AN416" s="14"/>
    </row>
    <row r="417" spans="40:40">
      <c r="AN417" s="14"/>
    </row>
    <row r="418" spans="40:40">
      <c r="AN418" s="14"/>
    </row>
    <row r="419" spans="40:40">
      <c r="AN419" s="14"/>
    </row>
    <row r="420" spans="40:40">
      <c r="AN420" s="14"/>
    </row>
    <row r="421" spans="40:40">
      <c r="AN421" s="14"/>
    </row>
    <row r="422" spans="40:40">
      <c r="AN422" s="14"/>
    </row>
    <row r="423" spans="40:40">
      <c r="AN423" s="14"/>
    </row>
    <row r="424" spans="40:40">
      <c r="AN424" s="14"/>
    </row>
    <row r="425" spans="40:40">
      <c r="AN425" s="14"/>
    </row>
    <row r="426" spans="40:40">
      <c r="AN426" s="14"/>
    </row>
    <row r="427" spans="40:40">
      <c r="AN427" s="14"/>
    </row>
    <row r="428" spans="40:40">
      <c r="AN428" s="14"/>
    </row>
    <row r="429" spans="40:40">
      <c r="AN429" s="14"/>
    </row>
    <row r="430" spans="40:40">
      <c r="AN430" s="14"/>
    </row>
    <row r="431" spans="40:40">
      <c r="AN431" s="14"/>
    </row>
    <row r="432" spans="40:40">
      <c r="AN432" s="14"/>
    </row>
    <row r="433" spans="40:40">
      <c r="AN433" s="14"/>
    </row>
    <row r="434" spans="40:40">
      <c r="AN434" s="14"/>
    </row>
    <row r="435" spans="40:40">
      <c r="AN435" s="14"/>
    </row>
    <row r="436" spans="40:40">
      <c r="AN436" s="14"/>
    </row>
    <row r="437" spans="40:40">
      <c r="AN437" s="14"/>
    </row>
    <row r="438" spans="40:40">
      <c r="AN438" s="14"/>
    </row>
    <row r="439" spans="40:40">
      <c r="AN439" s="14"/>
    </row>
    <row r="440" spans="40:40">
      <c r="AN440" s="14"/>
    </row>
    <row r="441" spans="40:40">
      <c r="AN441" s="14"/>
    </row>
    <row r="442" spans="40:40">
      <c r="AN442" s="14"/>
    </row>
    <row r="443" spans="40:40">
      <c r="AN443" s="14"/>
    </row>
    <row r="444" spans="40:40">
      <c r="AN444" s="14"/>
    </row>
    <row r="445" spans="40:40">
      <c r="AN445" s="14"/>
    </row>
    <row r="446" spans="40:40">
      <c r="AN446" s="14"/>
    </row>
    <row r="447" spans="40:40">
      <c r="AN447" s="14"/>
    </row>
    <row r="448" spans="40:40">
      <c r="AN448" s="14"/>
    </row>
    <row r="449" spans="40:40">
      <c r="AN449" s="14"/>
    </row>
    <row r="450" spans="40:40">
      <c r="AN450" s="14"/>
    </row>
    <row r="451" spans="40:40">
      <c r="AN451" s="14"/>
    </row>
    <row r="452" spans="40:40">
      <c r="AN452" s="14"/>
    </row>
    <row r="453" spans="40:40">
      <c r="AN453" s="14"/>
    </row>
    <row r="454" spans="40:40">
      <c r="AN454" s="14"/>
    </row>
    <row r="455" spans="40:40">
      <c r="AN455" s="14"/>
    </row>
    <row r="456" spans="40:40">
      <c r="AN456" s="14"/>
    </row>
    <row r="457" spans="40:40">
      <c r="AN457" s="14"/>
    </row>
    <row r="458" spans="40:40">
      <c r="AN458" s="14"/>
    </row>
    <row r="459" spans="40:40">
      <c r="AN459" s="14"/>
    </row>
    <row r="460" spans="40:40">
      <c r="AN460" s="14"/>
    </row>
    <row r="461" spans="40:40">
      <c r="AN461" s="14"/>
    </row>
    <row r="462" spans="40:40">
      <c r="AN462" s="14"/>
    </row>
    <row r="463" spans="40:40">
      <c r="AN463" s="14"/>
    </row>
    <row r="464" spans="40:40">
      <c r="AN464" s="14"/>
    </row>
    <row r="465" spans="40:40">
      <c r="AN465" s="14"/>
    </row>
    <row r="466" spans="40:40">
      <c r="AN466" s="14"/>
    </row>
    <row r="467" spans="40:40">
      <c r="AN467" s="14"/>
    </row>
    <row r="468" spans="40:40">
      <c r="AN468" s="14"/>
    </row>
    <row r="469" spans="40:40">
      <c r="AN469" s="14"/>
    </row>
    <row r="470" spans="40:40">
      <c r="AN470" s="14"/>
    </row>
    <row r="471" spans="40:40">
      <c r="AN471" s="14"/>
    </row>
    <row r="472" spans="40:40">
      <c r="AN472" s="14"/>
    </row>
    <row r="473" spans="40:40">
      <c r="AN473" s="14"/>
    </row>
    <row r="474" spans="40:40">
      <c r="AN474" s="14"/>
    </row>
    <row r="475" spans="40:40">
      <c r="AN475" s="14"/>
    </row>
    <row r="476" spans="40:40">
      <c r="AN476" s="14"/>
    </row>
    <row r="477" spans="40:40">
      <c r="AN477" s="14"/>
    </row>
    <row r="478" spans="40:40">
      <c r="AN478" s="14"/>
    </row>
    <row r="479" spans="40:40">
      <c r="AN479" s="14"/>
    </row>
    <row r="480" spans="40:40">
      <c r="AN480" s="14"/>
    </row>
    <row r="481" spans="40:40">
      <c r="AN481" s="14"/>
    </row>
    <row r="482" spans="40:40">
      <c r="AN482" s="14"/>
    </row>
    <row r="483" spans="40:40">
      <c r="AN483" s="14"/>
    </row>
    <row r="484" spans="40:40">
      <c r="AN484" s="14"/>
    </row>
    <row r="485" spans="40:40">
      <c r="AN485" s="14"/>
    </row>
    <row r="486" spans="40:40">
      <c r="AN486" s="14"/>
    </row>
    <row r="487" spans="40:40">
      <c r="AN487" s="14"/>
    </row>
    <row r="488" spans="40:40">
      <c r="AN488" s="14"/>
    </row>
    <row r="489" spans="40:40">
      <c r="AN489" s="14"/>
    </row>
    <row r="490" spans="40:40">
      <c r="AN490" s="14"/>
    </row>
    <row r="491" spans="40:40">
      <c r="AN491" s="14"/>
    </row>
    <row r="492" spans="40:40">
      <c r="AN492" s="14"/>
    </row>
    <row r="493" spans="40:40">
      <c r="AN493" s="14"/>
    </row>
    <row r="494" spans="40:40">
      <c r="AN494" s="14"/>
    </row>
    <row r="495" spans="40:40">
      <c r="AN495" s="14"/>
    </row>
    <row r="496" spans="40:40">
      <c r="AN496" s="14"/>
    </row>
    <row r="497" spans="40:40">
      <c r="AN497" s="14"/>
    </row>
    <row r="498" spans="40:40">
      <c r="AN498" s="14"/>
    </row>
    <row r="499" spans="40:40">
      <c r="AN499" s="14"/>
    </row>
    <row r="500" spans="40:40">
      <c r="AN500" s="14"/>
    </row>
    <row r="501" spans="40:40">
      <c r="AN501" s="14"/>
    </row>
    <row r="502" spans="40:40">
      <c r="AN502" s="14"/>
    </row>
    <row r="503" spans="40:40">
      <c r="AN503" s="14"/>
    </row>
    <row r="504" spans="40:40">
      <c r="AN504" s="14"/>
    </row>
    <row r="505" spans="40:40">
      <c r="AN505" s="14"/>
    </row>
    <row r="506" spans="40:40">
      <c r="AN506" s="14"/>
    </row>
    <row r="507" spans="40:40">
      <c r="AN507" s="14"/>
    </row>
    <row r="508" spans="40:40">
      <c r="AN508" s="14"/>
    </row>
    <row r="509" spans="40:40">
      <c r="AN509" s="14"/>
    </row>
    <row r="510" spans="40:40">
      <c r="AN510" s="14"/>
    </row>
    <row r="511" spans="40:40">
      <c r="AN511" s="14"/>
    </row>
    <row r="512" spans="40:40">
      <c r="AN512" s="14"/>
    </row>
    <row r="513" spans="40:40">
      <c r="AN513" s="14"/>
    </row>
    <row r="514" spans="40:40">
      <c r="AN514" s="14"/>
    </row>
    <row r="515" spans="40:40">
      <c r="AN515" s="14"/>
    </row>
    <row r="516" spans="40:40">
      <c r="AN516" s="14"/>
    </row>
    <row r="517" spans="40:40">
      <c r="AN517" s="14"/>
    </row>
    <row r="518" spans="40:40">
      <c r="AN518" s="14"/>
    </row>
    <row r="519" spans="40:40">
      <c r="AN519" s="14"/>
    </row>
    <row r="520" spans="40:40">
      <c r="AN520" s="14"/>
    </row>
    <row r="521" spans="40:40">
      <c r="AN521" s="14"/>
    </row>
    <row r="522" spans="40:40">
      <c r="AN522" s="14"/>
    </row>
    <row r="523" spans="40:40">
      <c r="AN523" s="14"/>
    </row>
    <row r="524" spans="40:40">
      <c r="AN524" s="14"/>
    </row>
    <row r="525" spans="40:40">
      <c r="AN525" s="14"/>
    </row>
    <row r="526" spans="40:40">
      <c r="AN526" s="14"/>
    </row>
    <row r="527" spans="40:40">
      <c r="AN527" s="14"/>
    </row>
    <row r="528" spans="40:40">
      <c r="AN528" s="14"/>
    </row>
    <row r="529" spans="40:40">
      <c r="AN529" s="14"/>
    </row>
    <row r="530" spans="40:40">
      <c r="AN530" s="14"/>
    </row>
    <row r="531" spans="40:40">
      <c r="AN531" s="14"/>
    </row>
    <row r="532" spans="40:40">
      <c r="AN532" s="14"/>
    </row>
    <row r="533" spans="40:40">
      <c r="AN533" s="14"/>
    </row>
    <row r="534" spans="40:40">
      <c r="AN534" s="14"/>
    </row>
    <row r="535" spans="40:40">
      <c r="AN535" s="14"/>
    </row>
    <row r="536" spans="40:40">
      <c r="AN536" s="14"/>
    </row>
    <row r="537" spans="40:40">
      <c r="AN537" s="14"/>
    </row>
    <row r="538" spans="40:40">
      <c r="AN538" s="12"/>
    </row>
    <row r="539" spans="40:40">
      <c r="AN539" s="12"/>
    </row>
  </sheetData>
  <mergeCells count="16">
    <mergeCell ref="G4:G6"/>
    <mergeCell ref="H4:H6"/>
    <mergeCell ref="I4:I6"/>
    <mergeCell ref="J4:J6"/>
    <mergeCell ref="C4:C6"/>
    <mergeCell ref="D4:D6"/>
    <mergeCell ref="E4:E6"/>
    <mergeCell ref="F4:F6"/>
    <mergeCell ref="G16:G18"/>
    <mergeCell ref="H16:H18"/>
    <mergeCell ref="I16:I18"/>
    <mergeCell ref="J16:J18"/>
    <mergeCell ref="C16:C18"/>
    <mergeCell ref="D16:D18"/>
    <mergeCell ref="E16:E18"/>
    <mergeCell ref="F16:F18"/>
  </mergeCells>
  <phoneticPr fontId="2"/>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1023"/>
  <sheetViews>
    <sheetView zoomScale="50" zoomScaleNormal="50" workbookViewId="0">
      <selection activeCell="E34" sqref="E34"/>
    </sheetView>
  </sheetViews>
  <sheetFormatPr defaultRowHeight="13.5"/>
  <cols>
    <col min="1" max="1" width="27.625" customWidth="1"/>
    <col min="2" max="2" width="4.625" customWidth="1"/>
    <col min="10" max="10" width="7.75" customWidth="1"/>
    <col min="11" max="11" width="6.75" customWidth="1"/>
    <col min="12" max="12" width="6.25" customWidth="1"/>
    <col min="13" max="13" width="5.125" customWidth="1"/>
    <col min="14" max="14" width="7.125" customWidth="1"/>
    <col min="15" max="15" width="7.375" customWidth="1"/>
    <col min="16" max="18" width="1.625" customWidth="1"/>
    <col min="19" max="19" width="3.25" customWidth="1"/>
    <col min="20" max="21" width="4" customWidth="1"/>
    <col min="22" max="32" width="1.625" customWidth="1"/>
    <col min="33" max="33" width="11.25" customWidth="1"/>
    <col min="34" max="34" width="5.25" style="11" customWidth="1"/>
    <col min="35" max="39" width="3.875" style="11" customWidth="1"/>
    <col min="40" max="40" width="8.5" style="11" customWidth="1"/>
    <col min="41" max="67" width="9" style="11"/>
  </cols>
  <sheetData>
    <row r="1" spans="1:73" ht="29.25" customHeight="1">
      <c r="A1" s="247" t="s">
        <v>243</v>
      </c>
      <c r="B1" s="246"/>
      <c r="C1" s="78"/>
      <c r="D1" s="78"/>
      <c r="E1" s="78"/>
      <c r="F1" s="78"/>
      <c r="G1" s="78"/>
      <c r="H1" s="78"/>
      <c r="I1" s="78"/>
      <c r="J1" s="78"/>
      <c r="K1" s="78"/>
      <c r="L1" s="78"/>
      <c r="M1" s="78"/>
      <c r="N1" s="78"/>
      <c r="O1" s="78"/>
      <c r="P1" s="246"/>
      <c r="AG1" s="5" t="s">
        <v>25</v>
      </c>
      <c r="AH1" s="3">
        <f>D12-1</f>
        <v>1016</v>
      </c>
      <c r="AN1" s="12" t="s">
        <v>0</v>
      </c>
      <c r="AO1" s="11">
        <v>1980</v>
      </c>
      <c r="AP1" s="11">
        <f>AO1+1</f>
        <v>1981</v>
      </c>
      <c r="AQ1" s="11">
        <f>AP1+1</f>
        <v>1982</v>
      </c>
      <c r="AR1" s="11">
        <f t="shared" ref="AR1:BU1" si="0">AQ1+1</f>
        <v>1983</v>
      </c>
      <c r="AS1" s="11">
        <f t="shared" si="0"/>
        <v>1984</v>
      </c>
      <c r="AT1" s="11">
        <f t="shared" si="0"/>
        <v>1985</v>
      </c>
      <c r="AU1" s="11">
        <f t="shared" si="0"/>
        <v>1986</v>
      </c>
      <c r="AV1" s="11">
        <f t="shared" si="0"/>
        <v>1987</v>
      </c>
      <c r="AW1" s="11">
        <f t="shared" si="0"/>
        <v>1988</v>
      </c>
      <c r="AX1" s="11">
        <f t="shared" si="0"/>
        <v>1989</v>
      </c>
      <c r="AY1" s="11">
        <f t="shared" si="0"/>
        <v>1990</v>
      </c>
      <c r="AZ1" s="11">
        <f t="shared" si="0"/>
        <v>1991</v>
      </c>
      <c r="BA1" s="11">
        <f t="shared" si="0"/>
        <v>1992</v>
      </c>
      <c r="BB1" s="11">
        <f t="shared" si="0"/>
        <v>1993</v>
      </c>
      <c r="BC1" s="11">
        <f t="shared" si="0"/>
        <v>1994</v>
      </c>
      <c r="BD1" s="11">
        <f t="shared" si="0"/>
        <v>1995</v>
      </c>
      <c r="BE1" s="11">
        <f t="shared" si="0"/>
        <v>1996</v>
      </c>
      <c r="BF1" s="11">
        <f t="shared" si="0"/>
        <v>1997</v>
      </c>
      <c r="BG1" s="11">
        <f t="shared" si="0"/>
        <v>1998</v>
      </c>
      <c r="BH1" s="11">
        <f t="shared" si="0"/>
        <v>1999</v>
      </c>
      <c r="BI1" s="11">
        <f t="shared" si="0"/>
        <v>2000</v>
      </c>
      <c r="BJ1" s="11">
        <f t="shared" si="0"/>
        <v>2001</v>
      </c>
      <c r="BK1" s="11">
        <f t="shared" si="0"/>
        <v>2002</v>
      </c>
      <c r="BL1" s="11">
        <f t="shared" si="0"/>
        <v>2003</v>
      </c>
      <c r="BM1" s="11">
        <f t="shared" si="0"/>
        <v>2004</v>
      </c>
      <c r="BN1" s="11">
        <f t="shared" si="0"/>
        <v>2005</v>
      </c>
      <c r="BO1" s="11">
        <f t="shared" si="0"/>
        <v>2006</v>
      </c>
      <c r="BP1" s="11">
        <f t="shared" si="0"/>
        <v>2007</v>
      </c>
      <c r="BQ1" s="11">
        <f t="shared" si="0"/>
        <v>2008</v>
      </c>
      <c r="BR1" s="11">
        <f t="shared" si="0"/>
        <v>2009</v>
      </c>
      <c r="BS1" s="11">
        <f t="shared" si="0"/>
        <v>2010</v>
      </c>
      <c r="BT1" s="11">
        <f t="shared" si="0"/>
        <v>2011</v>
      </c>
      <c r="BU1" s="11">
        <f t="shared" si="0"/>
        <v>2012</v>
      </c>
    </row>
    <row r="2" spans="1:73" ht="22.5" customHeight="1">
      <c r="A2" s="247" t="s">
        <v>244</v>
      </c>
      <c r="B2" s="246"/>
      <c r="C2" s="78"/>
      <c r="D2" s="78"/>
      <c r="E2" s="78"/>
      <c r="F2" s="78"/>
      <c r="G2" s="78"/>
      <c r="H2" s="78"/>
      <c r="I2" s="78"/>
      <c r="J2" s="248"/>
      <c r="K2" s="248"/>
      <c r="L2" s="248"/>
      <c r="M2" s="248"/>
      <c r="N2" s="248"/>
      <c r="O2" s="248"/>
      <c r="P2" s="246"/>
      <c r="AH2" s="11" t="s">
        <v>4</v>
      </c>
      <c r="AI2" s="11" t="s">
        <v>5</v>
      </c>
      <c r="AJ2" s="11" t="s">
        <v>6</v>
      </c>
      <c r="AK2" s="11" t="s">
        <v>1</v>
      </c>
      <c r="AL2" s="11" t="s">
        <v>2</v>
      </c>
      <c r="AM2" s="11" t="s">
        <v>3</v>
      </c>
      <c r="AN2" s="11" t="s">
        <v>7</v>
      </c>
    </row>
    <row r="3" spans="1:73" ht="11.1" customHeight="1">
      <c r="A3" s="41"/>
      <c r="B3" s="41"/>
      <c r="C3" s="41"/>
      <c r="D3" s="41"/>
      <c r="E3" s="249"/>
      <c r="F3" s="249"/>
      <c r="G3" s="249"/>
      <c r="H3" s="249"/>
      <c r="I3" s="249"/>
      <c r="J3" s="248"/>
      <c r="K3" s="248"/>
      <c r="L3" s="248"/>
      <c r="M3" s="248"/>
      <c r="N3" s="248"/>
      <c r="O3" s="248"/>
      <c r="P3" s="246"/>
      <c r="AK3" s="13"/>
      <c r="AL3" s="13"/>
      <c r="AM3" s="13"/>
      <c r="AN3" s="14">
        <f>AH1+1</f>
        <v>1017</v>
      </c>
    </row>
    <row r="4" spans="1:73" ht="11.1" customHeight="1">
      <c r="A4" s="246"/>
      <c r="B4" s="246"/>
      <c r="C4" s="246"/>
      <c r="D4" s="246"/>
      <c r="E4" s="246"/>
      <c r="F4" s="246"/>
      <c r="G4" s="246"/>
      <c r="H4" s="246"/>
      <c r="I4" s="246"/>
      <c r="J4" s="248"/>
      <c r="K4" s="248"/>
      <c r="L4" s="248"/>
      <c r="M4" s="248"/>
      <c r="N4" s="248"/>
      <c r="O4" s="248"/>
      <c r="P4" s="246"/>
      <c r="AN4" s="14">
        <f t="shared" ref="AN4:AN67" si="1">AN3+1</f>
        <v>1018</v>
      </c>
    </row>
    <row r="5" spans="1:73" ht="11.1" customHeight="1">
      <c r="A5" s="246"/>
      <c r="B5" s="246"/>
      <c r="C5" s="246"/>
      <c r="D5" s="246"/>
      <c r="E5" s="246"/>
      <c r="F5" s="246"/>
      <c r="G5" s="246"/>
      <c r="H5" s="246"/>
      <c r="I5" s="246"/>
      <c r="J5" s="248"/>
      <c r="K5" s="248"/>
      <c r="L5" s="248"/>
      <c r="M5" s="248"/>
      <c r="N5" s="248"/>
      <c r="O5" s="248"/>
      <c r="P5" s="246"/>
      <c r="AN5" s="14">
        <f t="shared" si="1"/>
        <v>1019</v>
      </c>
    </row>
    <row r="6" spans="1:73" ht="11.1" customHeight="1" thickBot="1">
      <c r="A6" s="250" t="s">
        <v>245</v>
      </c>
      <c r="B6" s="246"/>
      <c r="C6" s="246"/>
      <c r="D6" s="246"/>
      <c r="E6" s="246"/>
      <c r="F6" s="246"/>
      <c r="G6" s="246"/>
      <c r="H6" s="246"/>
      <c r="I6" s="246"/>
      <c r="J6" s="251"/>
      <c r="K6" s="251"/>
      <c r="L6" s="251"/>
      <c r="M6" s="251"/>
      <c r="N6" s="251"/>
      <c r="O6" s="251"/>
      <c r="P6" s="246"/>
      <c r="AN6" s="14">
        <f t="shared" si="1"/>
        <v>1020</v>
      </c>
    </row>
    <row r="7" spans="1:73" ht="14.1" customHeight="1" thickTop="1">
      <c r="A7" s="246"/>
      <c r="B7" s="246"/>
      <c r="C7" s="246"/>
      <c r="D7" s="692" t="s">
        <v>152</v>
      </c>
      <c r="E7" s="693" t="s">
        <v>26</v>
      </c>
      <c r="F7" s="693" t="s">
        <v>153</v>
      </c>
      <c r="G7" s="693" t="s">
        <v>154</v>
      </c>
      <c r="H7" s="693" t="s">
        <v>27</v>
      </c>
      <c r="I7" s="693" t="s">
        <v>155</v>
      </c>
      <c r="J7" s="693" t="s">
        <v>156</v>
      </c>
      <c r="K7" s="693" t="s">
        <v>157</v>
      </c>
      <c r="L7" s="340" t="s">
        <v>281</v>
      </c>
      <c r="M7" s="341"/>
      <c r="N7" s="342"/>
      <c r="O7" s="398"/>
      <c r="P7" s="246"/>
      <c r="AN7" s="14">
        <f t="shared" si="1"/>
        <v>1021</v>
      </c>
    </row>
    <row r="8" spans="1:73" ht="14.1" customHeight="1">
      <c r="A8" s="246"/>
      <c r="B8" s="246"/>
      <c r="C8" s="246"/>
      <c r="D8" s="714"/>
      <c r="E8" s="715"/>
      <c r="F8" s="715"/>
      <c r="G8" s="715"/>
      <c r="H8" s="715"/>
      <c r="I8" s="715"/>
      <c r="J8" s="715"/>
      <c r="K8" s="715"/>
      <c r="L8" s="344" t="s">
        <v>282</v>
      </c>
      <c r="M8" s="344" t="s">
        <v>282</v>
      </c>
      <c r="N8" s="345" t="s">
        <v>282</v>
      </c>
      <c r="O8" s="400" t="s">
        <v>282</v>
      </c>
      <c r="P8" s="246"/>
      <c r="S8" s="11"/>
      <c r="T8" s="11"/>
      <c r="U8" s="11"/>
      <c r="AN8" s="14">
        <f t="shared" si="1"/>
        <v>1022</v>
      </c>
    </row>
    <row r="9" spans="1:73" ht="14.1" customHeight="1">
      <c r="A9" s="252"/>
      <c r="B9" s="252"/>
      <c r="C9" s="252"/>
      <c r="D9" s="714"/>
      <c r="E9" s="715"/>
      <c r="F9" s="715"/>
      <c r="G9" s="715"/>
      <c r="H9" s="715"/>
      <c r="I9" s="715"/>
      <c r="J9" s="715"/>
      <c r="K9" s="715"/>
      <c r="L9" s="346" t="s">
        <v>283</v>
      </c>
      <c r="M9" s="346" t="s">
        <v>284</v>
      </c>
      <c r="N9" s="345" t="s">
        <v>291</v>
      </c>
      <c r="O9" s="400" t="s">
        <v>286</v>
      </c>
      <c r="P9" s="246"/>
      <c r="S9" s="11"/>
      <c r="T9" s="11"/>
      <c r="U9" s="11"/>
      <c r="AN9" s="14">
        <f t="shared" si="1"/>
        <v>1023</v>
      </c>
    </row>
    <row r="10" spans="1:73" ht="14.1" customHeight="1">
      <c r="A10" s="252"/>
      <c r="B10" s="79"/>
      <c r="C10" s="79"/>
      <c r="D10" s="253" t="s">
        <v>36</v>
      </c>
      <c r="E10" s="254" t="s">
        <v>36</v>
      </c>
      <c r="F10" s="254" t="s">
        <v>36</v>
      </c>
      <c r="G10" s="254" t="s">
        <v>36</v>
      </c>
      <c r="H10" s="154" t="s">
        <v>38</v>
      </c>
      <c r="I10" s="154" t="s">
        <v>36</v>
      </c>
      <c r="J10" s="254" t="s">
        <v>36</v>
      </c>
      <c r="K10" s="154" t="s">
        <v>36</v>
      </c>
      <c r="L10" s="154" t="s">
        <v>36</v>
      </c>
      <c r="M10" s="154" t="s">
        <v>36</v>
      </c>
      <c r="N10" s="254" t="s">
        <v>36</v>
      </c>
      <c r="O10" s="255" t="s">
        <v>36</v>
      </c>
      <c r="P10" s="246"/>
      <c r="S10" s="11"/>
      <c r="T10" s="11"/>
      <c r="U10" s="11"/>
      <c r="AN10" s="14">
        <f t="shared" si="1"/>
        <v>1024</v>
      </c>
    </row>
    <row r="11" spans="1:73" ht="14.25" customHeight="1" thickBot="1">
      <c r="A11" s="79"/>
      <c r="B11" s="79"/>
      <c r="C11" s="79"/>
      <c r="D11" s="256" t="s">
        <v>160</v>
      </c>
      <c r="E11" s="257" t="s">
        <v>161</v>
      </c>
      <c r="F11" s="257" t="s">
        <v>162</v>
      </c>
      <c r="G11" s="257" t="s">
        <v>163</v>
      </c>
      <c r="H11" s="258" t="s">
        <v>164</v>
      </c>
      <c r="I11" s="258" t="s">
        <v>165</v>
      </c>
      <c r="J11" s="257" t="s">
        <v>166</v>
      </c>
      <c r="K11" s="258" t="s">
        <v>167</v>
      </c>
      <c r="L11" s="258" t="s">
        <v>168</v>
      </c>
      <c r="M11" s="258" t="s">
        <v>169</v>
      </c>
      <c r="N11" s="257" t="s">
        <v>170</v>
      </c>
      <c r="O11" s="259" t="s">
        <v>171</v>
      </c>
      <c r="P11" s="246"/>
      <c r="S11" s="11"/>
      <c r="T11" s="11"/>
      <c r="U11" s="11"/>
      <c r="AK11" s="34"/>
      <c r="AL11" s="34"/>
      <c r="AM11" s="34"/>
      <c r="AN11" s="14">
        <f t="shared" si="1"/>
        <v>1025</v>
      </c>
    </row>
    <row r="12" spans="1:73" ht="17.25" customHeight="1" thickTop="1">
      <c r="A12" s="421" t="s">
        <v>246</v>
      </c>
      <c r="B12" s="422"/>
      <c r="C12" s="423">
        <v>1</v>
      </c>
      <c r="D12" s="424">
        <f>'database of conversion'!N23+1</f>
        <v>1017</v>
      </c>
      <c r="E12" s="425">
        <f>D12+1</f>
        <v>1018</v>
      </c>
      <c r="F12" s="426">
        <f t="shared" ref="F12:O12" si="2">E12+1</f>
        <v>1019</v>
      </c>
      <c r="G12" s="425">
        <f t="shared" si="2"/>
        <v>1020</v>
      </c>
      <c r="H12" s="425">
        <f t="shared" si="2"/>
        <v>1021</v>
      </c>
      <c r="I12" s="425">
        <f t="shared" si="2"/>
        <v>1022</v>
      </c>
      <c r="J12" s="426">
        <f t="shared" si="2"/>
        <v>1023</v>
      </c>
      <c r="K12" s="425">
        <f t="shared" si="2"/>
        <v>1024</v>
      </c>
      <c r="L12" s="425">
        <f t="shared" si="2"/>
        <v>1025</v>
      </c>
      <c r="M12" s="425">
        <f t="shared" si="2"/>
        <v>1026</v>
      </c>
      <c r="N12" s="426">
        <f t="shared" si="2"/>
        <v>1027</v>
      </c>
      <c r="O12" s="427">
        <f t="shared" si="2"/>
        <v>1028</v>
      </c>
      <c r="P12" s="246"/>
      <c r="S12" s="337"/>
      <c r="T12" s="34"/>
      <c r="U12" s="34"/>
      <c r="AK12" s="34"/>
      <c r="AL12" s="34"/>
      <c r="AM12" s="34"/>
      <c r="AN12" s="14">
        <f t="shared" si="1"/>
        <v>1026</v>
      </c>
    </row>
    <row r="13" spans="1:73" ht="18.75" customHeight="1">
      <c r="A13" s="260" t="s">
        <v>247</v>
      </c>
      <c r="B13" s="261"/>
      <c r="C13" s="262">
        <v>2</v>
      </c>
      <c r="D13" s="263">
        <f>O12+1</f>
        <v>1029</v>
      </c>
      <c r="E13" s="264">
        <f>D13+1</f>
        <v>1030</v>
      </c>
      <c r="F13" s="230">
        <f t="shared" ref="F13:O13" si="3">E13+1</f>
        <v>1031</v>
      </c>
      <c r="G13" s="264">
        <f t="shared" si="3"/>
        <v>1032</v>
      </c>
      <c r="H13" s="264">
        <f t="shared" si="3"/>
        <v>1033</v>
      </c>
      <c r="I13" s="264">
        <f t="shared" si="3"/>
        <v>1034</v>
      </c>
      <c r="J13" s="230">
        <f t="shared" si="3"/>
        <v>1035</v>
      </c>
      <c r="K13" s="264">
        <f t="shared" si="3"/>
        <v>1036</v>
      </c>
      <c r="L13" s="264">
        <f t="shared" si="3"/>
        <v>1037</v>
      </c>
      <c r="M13" s="264">
        <f t="shared" si="3"/>
        <v>1038</v>
      </c>
      <c r="N13" s="230">
        <f t="shared" si="3"/>
        <v>1039</v>
      </c>
      <c r="O13" s="231">
        <f t="shared" si="3"/>
        <v>1040</v>
      </c>
      <c r="P13" s="246"/>
      <c r="S13" s="337"/>
      <c r="T13" s="34"/>
      <c r="U13" s="34"/>
      <c r="AK13" s="34"/>
      <c r="AL13" s="34"/>
      <c r="AM13" s="34"/>
      <c r="AN13" s="14">
        <f t="shared" si="1"/>
        <v>1027</v>
      </c>
    </row>
    <row r="14" spans="1:73" ht="15">
      <c r="A14" s="260" t="s">
        <v>248</v>
      </c>
      <c r="B14" s="261"/>
      <c r="C14" s="262">
        <v>3</v>
      </c>
      <c r="D14" s="263">
        <f t="shared" ref="D14:D45" si="4">O13+1</f>
        <v>1041</v>
      </c>
      <c r="E14" s="264">
        <f t="shared" ref="E14:O14" si="5">D14+1</f>
        <v>1042</v>
      </c>
      <c r="F14" s="230">
        <f t="shared" si="5"/>
        <v>1043</v>
      </c>
      <c r="G14" s="264">
        <f t="shared" si="5"/>
        <v>1044</v>
      </c>
      <c r="H14" s="264">
        <f t="shared" si="5"/>
        <v>1045</v>
      </c>
      <c r="I14" s="264">
        <f t="shared" si="5"/>
        <v>1046</v>
      </c>
      <c r="J14" s="230">
        <f t="shared" si="5"/>
        <v>1047</v>
      </c>
      <c r="K14" s="264">
        <f t="shared" si="5"/>
        <v>1048</v>
      </c>
      <c r="L14" s="264">
        <f t="shared" si="5"/>
        <v>1049</v>
      </c>
      <c r="M14" s="264">
        <f t="shared" si="5"/>
        <v>1050</v>
      </c>
      <c r="N14" s="230">
        <f t="shared" si="5"/>
        <v>1051</v>
      </c>
      <c r="O14" s="231">
        <f t="shared" si="5"/>
        <v>1052</v>
      </c>
      <c r="P14" s="246"/>
      <c r="S14" s="337"/>
      <c r="T14" s="34"/>
      <c r="U14" s="34"/>
      <c r="AK14" s="34"/>
      <c r="AL14" s="34"/>
      <c r="AM14" s="34"/>
      <c r="AN14" s="14">
        <f t="shared" si="1"/>
        <v>1028</v>
      </c>
    </row>
    <row r="15" spans="1:73" ht="15">
      <c r="A15" s="260" t="s">
        <v>249</v>
      </c>
      <c r="B15" s="261"/>
      <c r="C15" s="262">
        <v>4</v>
      </c>
      <c r="D15" s="263">
        <f t="shared" si="4"/>
        <v>1053</v>
      </c>
      <c r="E15" s="264">
        <f t="shared" ref="E15:O15" si="6">D15+1</f>
        <v>1054</v>
      </c>
      <c r="F15" s="230">
        <f t="shared" si="6"/>
        <v>1055</v>
      </c>
      <c r="G15" s="264">
        <f t="shared" si="6"/>
        <v>1056</v>
      </c>
      <c r="H15" s="264">
        <f t="shared" si="6"/>
        <v>1057</v>
      </c>
      <c r="I15" s="264">
        <f t="shared" si="6"/>
        <v>1058</v>
      </c>
      <c r="J15" s="230">
        <f t="shared" si="6"/>
        <v>1059</v>
      </c>
      <c r="K15" s="264">
        <f t="shared" si="6"/>
        <v>1060</v>
      </c>
      <c r="L15" s="264">
        <f t="shared" si="6"/>
        <v>1061</v>
      </c>
      <c r="M15" s="264">
        <f t="shared" si="6"/>
        <v>1062</v>
      </c>
      <c r="N15" s="230">
        <f t="shared" si="6"/>
        <v>1063</v>
      </c>
      <c r="O15" s="231">
        <f t="shared" si="6"/>
        <v>1064</v>
      </c>
      <c r="P15" s="246"/>
      <c r="S15" s="337"/>
      <c r="T15" s="34"/>
      <c r="U15" s="34"/>
      <c r="AK15" s="13"/>
      <c r="AL15" s="13"/>
      <c r="AM15" s="13"/>
      <c r="AN15" s="14">
        <f t="shared" si="1"/>
        <v>1029</v>
      </c>
    </row>
    <row r="16" spans="1:73" ht="18" customHeight="1">
      <c r="A16" s="260" t="s">
        <v>250</v>
      </c>
      <c r="B16" s="261"/>
      <c r="C16" s="262">
        <v>5</v>
      </c>
      <c r="D16" s="263">
        <f t="shared" si="4"/>
        <v>1065</v>
      </c>
      <c r="E16" s="264">
        <f t="shared" ref="E16:O16" si="7">D16+1</f>
        <v>1066</v>
      </c>
      <c r="F16" s="230">
        <f t="shared" si="7"/>
        <v>1067</v>
      </c>
      <c r="G16" s="264">
        <f t="shared" si="7"/>
        <v>1068</v>
      </c>
      <c r="H16" s="264">
        <f t="shared" si="7"/>
        <v>1069</v>
      </c>
      <c r="I16" s="264">
        <f t="shared" si="7"/>
        <v>1070</v>
      </c>
      <c r="J16" s="230">
        <f t="shared" si="7"/>
        <v>1071</v>
      </c>
      <c r="K16" s="264">
        <f t="shared" si="7"/>
        <v>1072</v>
      </c>
      <c r="L16" s="264">
        <f t="shared" si="7"/>
        <v>1073</v>
      </c>
      <c r="M16" s="264">
        <f t="shared" si="7"/>
        <v>1074</v>
      </c>
      <c r="N16" s="230">
        <f t="shared" si="7"/>
        <v>1075</v>
      </c>
      <c r="O16" s="231">
        <f t="shared" si="7"/>
        <v>1076</v>
      </c>
      <c r="P16" s="246"/>
      <c r="S16" s="337"/>
      <c r="T16" s="34"/>
      <c r="U16" s="34"/>
      <c r="AN16" s="14">
        <f t="shared" si="1"/>
        <v>1030</v>
      </c>
    </row>
    <row r="17" spans="1:40" ht="15">
      <c r="A17" s="260" t="s">
        <v>251</v>
      </c>
      <c r="B17" s="261"/>
      <c r="C17" s="262">
        <v>6</v>
      </c>
      <c r="D17" s="263">
        <f t="shared" si="4"/>
        <v>1077</v>
      </c>
      <c r="E17" s="264">
        <f t="shared" ref="E17:O17" si="8">D17+1</f>
        <v>1078</v>
      </c>
      <c r="F17" s="230">
        <f t="shared" si="8"/>
        <v>1079</v>
      </c>
      <c r="G17" s="264">
        <f t="shared" si="8"/>
        <v>1080</v>
      </c>
      <c r="H17" s="264">
        <f t="shared" si="8"/>
        <v>1081</v>
      </c>
      <c r="I17" s="264">
        <f t="shared" si="8"/>
        <v>1082</v>
      </c>
      <c r="J17" s="230">
        <f t="shared" si="8"/>
        <v>1083</v>
      </c>
      <c r="K17" s="264">
        <f t="shared" si="8"/>
        <v>1084</v>
      </c>
      <c r="L17" s="264">
        <f t="shared" si="8"/>
        <v>1085</v>
      </c>
      <c r="M17" s="264">
        <f t="shared" si="8"/>
        <v>1086</v>
      </c>
      <c r="N17" s="230">
        <f t="shared" si="8"/>
        <v>1087</v>
      </c>
      <c r="O17" s="231">
        <f t="shared" si="8"/>
        <v>1088</v>
      </c>
      <c r="P17" s="246"/>
      <c r="S17" s="337"/>
      <c r="T17" s="34"/>
      <c r="U17" s="34"/>
      <c r="AN17" s="14">
        <f t="shared" si="1"/>
        <v>1031</v>
      </c>
    </row>
    <row r="18" spans="1:40" ht="15">
      <c r="A18" s="260" t="s">
        <v>252</v>
      </c>
      <c r="B18" s="261"/>
      <c r="C18" s="262">
        <v>7</v>
      </c>
      <c r="D18" s="263">
        <f t="shared" si="4"/>
        <v>1089</v>
      </c>
      <c r="E18" s="264">
        <f t="shared" ref="E18:O18" si="9">D18+1</f>
        <v>1090</v>
      </c>
      <c r="F18" s="230">
        <f t="shared" si="9"/>
        <v>1091</v>
      </c>
      <c r="G18" s="264">
        <f t="shared" si="9"/>
        <v>1092</v>
      </c>
      <c r="H18" s="264">
        <f t="shared" si="9"/>
        <v>1093</v>
      </c>
      <c r="I18" s="264">
        <f t="shared" si="9"/>
        <v>1094</v>
      </c>
      <c r="J18" s="230">
        <f t="shared" si="9"/>
        <v>1095</v>
      </c>
      <c r="K18" s="264">
        <f t="shared" si="9"/>
        <v>1096</v>
      </c>
      <c r="L18" s="264">
        <f t="shared" si="9"/>
        <v>1097</v>
      </c>
      <c r="M18" s="264">
        <f t="shared" si="9"/>
        <v>1098</v>
      </c>
      <c r="N18" s="230">
        <f t="shared" si="9"/>
        <v>1099</v>
      </c>
      <c r="O18" s="231">
        <f t="shared" si="9"/>
        <v>1100</v>
      </c>
      <c r="P18" s="246"/>
      <c r="S18" s="337"/>
      <c r="T18" s="34"/>
      <c r="U18" s="34"/>
      <c r="AN18" s="14">
        <f t="shared" si="1"/>
        <v>1032</v>
      </c>
    </row>
    <row r="19" spans="1:40" ht="15">
      <c r="A19" s="260" t="s">
        <v>253</v>
      </c>
      <c r="B19" s="261"/>
      <c r="C19" s="262">
        <v>8</v>
      </c>
      <c r="D19" s="263">
        <f t="shared" si="4"/>
        <v>1101</v>
      </c>
      <c r="E19" s="264">
        <f t="shared" ref="E19:O19" si="10">D19+1</f>
        <v>1102</v>
      </c>
      <c r="F19" s="230">
        <f t="shared" si="10"/>
        <v>1103</v>
      </c>
      <c r="G19" s="264">
        <f t="shared" si="10"/>
        <v>1104</v>
      </c>
      <c r="H19" s="264">
        <f t="shared" si="10"/>
        <v>1105</v>
      </c>
      <c r="I19" s="264">
        <f t="shared" si="10"/>
        <v>1106</v>
      </c>
      <c r="J19" s="230">
        <f t="shared" si="10"/>
        <v>1107</v>
      </c>
      <c r="K19" s="264">
        <f t="shared" si="10"/>
        <v>1108</v>
      </c>
      <c r="L19" s="264">
        <f t="shared" si="10"/>
        <v>1109</v>
      </c>
      <c r="M19" s="264">
        <f t="shared" si="10"/>
        <v>1110</v>
      </c>
      <c r="N19" s="230">
        <f t="shared" si="10"/>
        <v>1111</v>
      </c>
      <c r="O19" s="231">
        <f t="shared" si="10"/>
        <v>1112</v>
      </c>
      <c r="P19" s="246"/>
      <c r="S19" s="337"/>
      <c r="T19" s="34"/>
      <c r="U19" s="34"/>
      <c r="AN19" s="14">
        <f t="shared" si="1"/>
        <v>1033</v>
      </c>
    </row>
    <row r="20" spans="1:40" ht="15">
      <c r="A20" s="260" t="s">
        <v>254</v>
      </c>
      <c r="B20" s="261"/>
      <c r="C20" s="262">
        <v>9</v>
      </c>
      <c r="D20" s="263">
        <f t="shared" si="4"/>
        <v>1113</v>
      </c>
      <c r="E20" s="264">
        <f t="shared" ref="E20:O20" si="11">D20+1</f>
        <v>1114</v>
      </c>
      <c r="F20" s="230">
        <f t="shared" si="11"/>
        <v>1115</v>
      </c>
      <c r="G20" s="264">
        <f t="shared" si="11"/>
        <v>1116</v>
      </c>
      <c r="H20" s="264">
        <f t="shared" si="11"/>
        <v>1117</v>
      </c>
      <c r="I20" s="264">
        <f t="shared" si="11"/>
        <v>1118</v>
      </c>
      <c r="J20" s="230">
        <f t="shared" si="11"/>
        <v>1119</v>
      </c>
      <c r="K20" s="264">
        <f t="shared" si="11"/>
        <v>1120</v>
      </c>
      <c r="L20" s="264">
        <f t="shared" si="11"/>
        <v>1121</v>
      </c>
      <c r="M20" s="264">
        <f t="shared" si="11"/>
        <v>1122</v>
      </c>
      <c r="N20" s="230">
        <f t="shared" si="11"/>
        <v>1123</v>
      </c>
      <c r="O20" s="231">
        <f t="shared" si="11"/>
        <v>1124</v>
      </c>
      <c r="P20" s="246"/>
      <c r="S20" s="11"/>
      <c r="T20" s="11"/>
      <c r="U20" s="11"/>
      <c r="AN20" s="14">
        <f t="shared" si="1"/>
        <v>1034</v>
      </c>
    </row>
    <row r="21" spans="1:40" ht="15">
      <c r="A21" s="260" t="s">
        <v>255</v>
      </c>
      <c r="B21" s="261"/>
      <c r="C21" s="262">
        <v>10</v>
      </c>
      <c r="D21" s="263">
        <f t="shared" si="4"/>
        <v>1125</v>
      </c>
      <c r="E21" s="264">
        <f t="shared" ref="E21:O21" si="12">D21+1</f>
        <v>1126</v>
      </c>
      <c r="F21" s="230">
        <f t="shared" si="12"/>
        <v>1127</v>
      </c>
      <c r="G21" s="264">
        <f t="shared" si="12"/>
        <v>1128</v>
      </c>
      <c r="H21" s="264">
        <f t="shared" si="12"/>
        <v>1129</v>
      </c>
      <c r="I21" s="264">
        <f t="shared" si="12"/>
        <v>1130</v>
      </c>
      <c r="J21" s="230">
        <f t="shared" si="12"/>
        <v>1131</v>
      </c>
      <c r="K21" s="264">
        <f t="shared" si="12"/>
        <v>1132</v>
      </c>
      <c r="L21" s="264">
        <f t="shared" si="12"/>
        <v>1133</v>
      </c>
      <c r="M21" s="264">
        <f t="shared" si="12"/>
        <v>1134</v>
      </c>
      <c r="N21" s="230">
        <f t="shared" si="12"/>
        <v>1135</v>
      </c>
      <c r="O21" s="231">
        <f t="shared" si="12"/>
        <v>1136</v>
      </c>
      <c r="P21" s="246"/>
      <c r="S21" s="11"/>
      <c r="T21" s="11"/>
      <c r="U21" s="11"/>
      <c r="AN21" s="14">
        <f>AN20+1</f>
        <v>1035</v>
      </c>
    </row>
    <row r="22" spans="1:40" ht="15">
      <c r="A22" s="260" t="s">
        <v>256</v>
      </c>
      <c r="B22" s="261"/>
      <c r="C22" s="262">
        <v>11</v>
      </c>
      <c r="D22" s="263">
        <f t="shared" si="4"/>
        <v>1137</v>
      </c>
      <c r="E22" s="264">
        <f t="shared" ref="E22:O22" si="13">D22+1</f>
        <v>1138</v>
      </c>
      <c r="F22" s="230">
        <f t="shared" si="13"/>
        <v>1139</v>
      </c>
      <c r="G22" s="264">
        <f t="shared" si="13"/>
        <v>1140</v>
      </c>
      <c r="H22" s="264">
        <f t="shared" si="13"/>
        <v>1141</v>
      </c>
      <c r="I22" s="264">
        <f t="shared" si="13"/>
        <v>1142</v>
      </c>
      <c r="J22" s="230">
        <f t="shared" si="13"/>
        <v>1143</v>
      </c>
      <c r="K22" s="264">
        <f t="shared" si="13"/>
        <v>1144</v>
      </c>
      <c r="L22" s="264">
        <f t="shared" si="13"/>
        <v>1145</v>
      </c>
      <c r="M22" s="264">
        <f t="shared" si="13"/>
        <v>1146</v>
      </c>
      <c r="N22" s="230">
        <f t="shared" si="13"/>
        <v>1147</v>
      </c>
      <c r="O22" s="231">
        <f t="shared" si="13"/>
        <v>1148</v>
      </c>
      <c r="P22" s="246"/>
      <c r="S22" s="11"/>
      <c r="T22" s="11"/>
      <c r="U22" s="11"/>
      <c r="AN22" s="14">
        <f t="shared" si="1"/>
        <v>1036</v>
      </c>
    </row>
    <row r="23" spans="1:40" ht="15">
      <c r="A23" s="260" t="s">
        <v>257</v>
      </c>
      <c r="B23" s="261"/>
      <c r="C23" s="262">
        <v>12</v>
      </c>
      <c r="D23" s="263">
        <f t="shared" si="4"/>
        <v>1149</v>
      </c>
      <c r="E23" s="264">
        <f t="shared" ref="E23:O23" si="14">D23+1</f>
        <v>1150</v>
      </c>
      <c r="F23" s="230">
        <f t="shared" si="14"/>
        <v>1151</v>
      </c>
      <c r="G23" s="264">
        <f t="shared" si="14"/>
        <v>1152</v>
      </c>
      <c r="H23" s="264">
        <f t="shared" si="14"/>
        <v>1153</v>
      </c>
      <c r="I23" s="264">
        <f t="shared" si="14"/>
        <v>1154</v>
      </c>
      <c r="J23" s="230">
        <f t="shared" si="14"/>
        <v>1155</v>
      </c>
      <c r="K23" s="264">
        <f t="shared" si="14"/>
        <v>1156</v>
      </c>
      <c r="L23" s="264">
        <f t="shared" si="14"/>
        <v>1157</v>
      </c>
      <c r="M23" s="264">
        <f t="shared" si="14"/>
        <v>1158</v>
      </c>
      <c r="N23" s="230">
        <f t="shared" si="14"/>
        <v>1159</v>
      </c>
      <c r="O23" s="231">
        <f t="shared" si="14"/>
        <v>1160</v>
      </c>
      <c r="P23" s="246"/>
      <c r="S23" s="11"/>
      <c r="T23" s="11"/>
      <c r="U23" s="11"/>
      <c r="AK23" s="34"/>
      <c r="AL23" s="34"/>
      <c r="AM23" s="34"/>
      <c r="AN23" s="14">
        <f t="shared" si="1"/>
        <v>1037</v>
      </c>
    </row>
    <row r="24" spans="1:40" ht="15">
      <c r="A24" s="260" t="s">
        <v>258</v>
      </c>
      <c r="B24" s="261"/>
      <c r="C24" s="262">
        <v>13</v>
      </c>
      <c r="D24" s="263">
        <f t="shared" si="4"/>
        <v>1161</v>
      </c>
      <c r="E24" s="264">
        <f t="shared" ref="E24:O24" si="15">D24+1</f>
        <v>1162</v>
      </c>
      <c r="F24" s="230">
        <f t="shared" si="15"/>
        <v>1163</v>
      </c>
      <c r="G24" s="264">
        <f t="shared" si="15"/>
        <v>1164</v>
      </c>
      <c r="H24" s="264">
        <f t="shared" si="15"/>
        <v>1165</v>
      </c>
      <c r="I24" s="264">
        <f t="shared" si="15"/>
        <v>1166</v>
      </c>
      <c r="J24" s="230">
        <f t="shared" si="15"/>
        <v>1167</v>
      </c>
      <c r="K24" s="264">
        <f t="shared" si="15"/>
        <v>1168</v>
      </c>
      <c r="L24" s="264">
        <f t="shared" si="15"/>
        <v>1169</v>
      </c>
      <c r="M24" s="264">
        <f t="shared" si="15"/>
        <v>1170</v>
      </c>
      <c r="N24" s="230">
        <f t="shared" si="15"/>
        <v>1171</v>
      </c>
      <c r="O24" s="231">
        <f t="shared" si="15"/>
        <v>1172</v>
      </c>
      <c r="P24" s="246"/>
      <c r="AK24" s="34"/>
      <c r="AL24" s="34"/>
      <c r="AM24" s="34"/>
      <c r="AN24" s="14">
        <f t="shared" si="1"/>
        <v>1038</v>
      </c>
    </row>
    <row r="25" spans="1:40" ht="15">
      <c r="A25" s="260" t="s">
        <v>259</v>
      </c>
      <c r="B25" s="261"/>
      <c r="C25" s="262">
        <v>14</v>
      </c>
      <c r="D25" s="263">
        <f t="shared" si="4"/>
        <v>1173</v>
      </c>
      <c r="E25" s="264">
        <f t="shared" ref="E25:O25" si="16">D25+1</f>
        <v>1174</v>
      </c>
      <c r="F25" s="230">
        <f t="shared" si="16"/>
        <v>1175</v>
      </c>
      <c r="G25" s="264">
        <f t="shared" si="16"/>
        <v>1176</v>
      </c>
      <c r="H25" s="264">
        <f t="shared" si="16"/>
        <v>1177</v>
      </c>
      <c r="I25" s="264">
        <f t="shared" si="16"/>
        <v>1178</v>
      </c>
      <c r="J25" s="230">
        <f t="shared" si="16"/>
        <v>1179</v>
      </c>
      <c r="K25" s="264">
        <f t="shared" si="16"/>
        <v>1180</v>
      </c>
      <c r="L25" s="264">
        <f t="shared" si="16"/>
        <v>1181</v>
      </c>
      <c r="M25" s="264">
        <f t="shared" si="16"/>
        <v>1182</v>
      </c>
      <c r="N25" s="230">
        <f t="shared" si="16"/>
        <v>1183</v>
      </c>
      <c r="O25" s="231">
        <f t="shared" si="16"/>
        <v>1184</v>
      </c>
      <c r="P25" s="246"/>
      <c r="AK25" s="34"/>
      <c r="AL25" s="34"/>
      <c r="AM25" s="34"/>
      <c r="AN25" s="14">
        <f t="shared" si="1"/>
        <v>1039</v>
      </c>
    </row>
    <row r="26" spans="1:40" ht="15">
      <c r="A26" s="260" t="s">
        <v>260</v>
      </c>
      <c r="B26" s="261"/>
      <c r="C26" s="262">
        <v>15</v>
      </c>
      <c r="D26" s="263">
        <f t="shared" si="4"/>
        <v>1185</v>
      </c>
      <c r="E26" s="264">
        <f t="shared" ref="E26:O26" si="17">D26+1</f>
        <v>1186</v>
      </c>
      <c r="F26" s="230">
        <f t="shared" si="17"/>
        <v>1187</v>
      </c>
      <c r="G26" s="264">
        <f t="shared" si="17"/>
        <v>1188</v>
      </c>
      <c r="H26" s="264">
        <f t="shared" si="17"/>
        <v>1189</v>
      </c>
      <c r="I26" s="264">
        <f t="shared" si="17"/>
        <v>1190</v>
      </c>
      <c r="J26" s="230">
        <f t="shared" si="17"/>
        <v>1191</v>
      </c>
      <c r="K26" s="264">
        <f t="shared" si="17"/>
        <v>1192</v>
      </c>
      <c r="L26" s="264">
        <f t="shared" si="17"/>
        <v>1193</v>
      </c>
      <c r="M26" s="264">
        <f t="shared" si="17"/>
        <v>1194</v>
      </c>
      <c r="N26" s="230">
        <f t="shared" si="17"/>
        <v>1195</v>
      </c>
      <c r="O26" s="231">
        <f t="shared" si="17"/>
        <v>1196</v>
      </c>
      <c r="P26" s="246"/>
      <c r="AK26" s="34"/>
      <c r="AL26" s="34"/>
      <c r="AM26" s="34"/>
      <c r="AN26" s="14">
        <f t="shared" si="1"/>
        <v>1040</v>
      </c>
    </row>
    <row r="27" spans="1:40" ht="15" customHeight="1">
      <c r="A27" s="260" t="s">
        <v>261</v>
      </c>
      <c r="B27" s="261"/>
      <c r="C27" s="262">
        <v>16</v>
      </c>
      <c r="D27" s="263">
        <f t="shared" si="4"/>
        <v>1197</v>
      </c>
      <c r="E27" s="264">
        <f t="shared" ref="E27:O27" si="18">D27+1</f>
        <v>1198</v>
      </c>
      <c r="F27" s="230">
        <f t="shared" si="18"/>
        <v>1199</v>
      </c>
      <c r="G27" s="264">
        <f t="shared" si="18"/>
        <v>1200</v>
      </c>
      <c r="H27" s="264">
        <f t="shared" si="18"/>
        <v>1201</v>
      </c>
      <c r="I27" s="264">
        <f t="shared" si="18"/>
        <v>1202</v>
      </c>
      <c r="J27" s="230">
        <f t="shared" si="18"/>
        <v>1203</v>
      </c>
      <c r="K27" s="264">
        <f t="shared" si="18"/>
        <v>1204</v>
      </c>
      <c r="L27" s="264">
        <f t="shared" si="18"/>
        <v>1205</v>
      </c>
      <c r="M27" s="264">
        <f t="shared" si="18"/>
        <v>1206</v>
      </c>
      <c r="N27" s="230">
        <f t="shared" si="18"/>
        <v>1207</v>
      </c>
      <c r="O27" s="231">
        <f t="shared" si="18"/>
        <v>1208</v>
      </c>
      <c r="P27" s="246"/>
      <c r="AK27" s="13"/>
      <c r="AL27" s="13"/>
      <c r="AM27" s="13"/>
      <c r="AN27" s="14">
        <f>AN26+1</f>
        <v>1041</v>
      </c>
    </row>
    <row r="28" spans="1:40" ht="15">
      <c r="A28" s="260" t="s">
        <v>262</v>
      </c>
      <c r="B28" s="261"/>
      <c r="C28" s="262">
        <v>17</v>
      </c>
      <c r="D28" s="263">
        <f t="shared" si="4"/>
        <v>1209</v>
      </c>
      <c r="E28" s="264">
        <f t="shared" ref="E28:O28" si="19">D28+1</f>
        <v>1210</v>
      </c>
      <c r="F28" s="230">
        <f t="shared" si="19"/>
        <v>1211</v>
      </c>
      <c r="G28" s="264">
        <f t="shared" si="19"/>
        <v>1212</v>
      </c>
      <c r="H28" s="264">
        <f t="shared" si="19"/>
        <v>1213</v>
      </c>
      <c r="I28" s="264">
        <f t="shared" si="19"/>
        <v>1214</v>
      </c>
      <c r="J28" s="230">
        <f t="shared" si="19"/>
        <v>1215</v>
      </c>
      <c r="K28" s="264">
        <f t="shared" si="19"/>
        <v>1216</v>
      </c>
      <c r="L28" s="264">
        <f t="shared" si="19"/>
        <v>1217</v>
      </c>
      <c r="M28" s="264">
        <f t="shared" si="19"/>
        <v>1218</v>
      </c>
      <c r="N28" s="230">
        <f t="shared" si="19"/>
        <v>1219</v>
      </c>
      <c r="O28" s="231">
        <f t="shared" si="19"/>
        <v>1220</v>
      </c>
      <c r="P28" s="246"/>
      <c r="AN28" s="14">
        <f t="shared" si="1"/>
        <v>1042</v>
      </c>
    </row>
    <row r="29" spans="1:40" ht="15">
      <c r="A29" s="260" t="s">
        <v>263</v>
      </c>
      <c r="B29" s="261"/>
      <c r="C29" s="262">
        <v>18</v>
      </c>
      <c r="D29" s="263">
        <f t="shared" si="4"/>
        <v>1221</v>
      </c>
      <c r="E29" s="264">
        <f t="shared" ref="E29:O29" si="20">D29+1</f>
        <v>1222</v>
      </c>
      <c r="F29" s="230">
        <f t="shared" si="20"/>
        <v>1223</v>
      </c>
      <c r="G29" s="264">
        <f t="shared" si="20"/>
        <v>1224</v>
      </c>
      <c r="H29" s="264">
        <f t="shared" si="20"/>
        <v>1225</v>
      </c>
      <c r="I29" s="264">
        <f t="shared" si="20"/>
        <v>1226</v>
      </c>
      <c r="J29" s="230">
        <f t="shared" si="20"/>
        <v>1227</v>
      </c>
      <c r="K29" s="264">
        <f t="shared" si="20"/>
        <v>1228</v>
      </c>
      <c r="L29" s="264">
        <f t="shared" si="20"/>
        <v>1229</v>
      </c>
      <c r="M29" s="264">
        <f t="shared" si="20"/>
        <v>1230</v>
      </c>
      <c r="N29" s="230">
        <f t="shared" si="20"/>
        <v>1231</v>
      </c>
      <c r="O29" s="231">
        <f t="shared" si="20"/>
        <v>1232</v>
      </c>
      <c r="P29" s="246"/>
      <c r="AN29" s="14">
        <f t="shared" si="1"/>
        <v>1043</v>
      </c>
    </row>
    <row r="30" spans="1:40" ht="15">
      <c r="A30" s="260" t="s">
        <v>264</v>
      </c>
      <c r="B30" s="261"/>
      <c r="C30" s="262">
        <v>19</v>
      </c>
      <c r="D30" s="263">
        <f t="shared" si="4"/>
        <v>1233</v>
      </c>
      <c r="E30" s="264">
        <f t="shared" ref="E30:O30" si="21">D30+1</f>
        <v>1234</v>
      </c>
      <c r="F30" s="230">
        <f t="shared" si="21"/>
        <v>1235</v>
      </c>
      <c r="G30" s="264">
        <f t="shared" si="21"/>
        <v>1236</v>
      </c>
      <c r="H30" s="264">
        <f t="shared" si="21"/>
        <v>1237</v>
      </c>
      <c r="I30" s="264">
        <f t="shared" si="21"/>
        <v>1238</v>
      </c>
      <c r="J30" s="230">
        <f t="shared" si="21"/>
        <v>1239</v>
      </c>
      <c r="K30" s="264">
        <f t="shared" si="21"/>
        <v>1240</v>
      </c>
      <c r="L30" s="264">
        <f t="shared" si="21"/>
        <v>1241</v>
      </c>
      <c r="M30" s="264">
        <f t="shared" si="21"/>
        <v>1242</v>
      </c>
      <c r="N30" s="230">
        <f t="shared" si="21"/>
        <v>1243</v>
      </c>
      <c r="O30" s="231">
        <f t="shared" si="21"/>
        <v>1244</v>
      </c>
      <c r="P30" s="246"/>
      <c r="AN30" s="14">
        <f t="shared" si="1"/>
        <v>1044</v>
      </c>
    </row>
    <row r="31" spans="1:40" ht="15">
      <c r="A31" s="260" t="s">
        <v>265</v>
      </c>
      <c r="B31" s="261"/>
      <c r="C31" s="262">
        <v>20</v>
      </c>
      <c r="D31" s="263">
        <f t="shared" si="4"/>
        <v>1245</v>
      </c>
      <c r="E31" s="264">
        <f t="shared" ref="E31:O31" si="22">D31+1</f>
        <v>1246</v>
      </c>
      <c r="F31" s="230">
        <f t="shared" si="22"/>
        <v>1247</v>
      </c>
      <c r="G31" s="264">
        <f t="shared" si="22"/>
        <v>1248</v>
      </c>
      <c r="H31" s="264">
        <f t="shared" si="22"/>
        <v>1249</v>
      </c>
      <c r="I31" s="264">
        <f t="shared" si="22"/>
        <v>1250</v>
      </c>
      <c r="J31" s="230">
        <f t="shared" si="22"/>
        <v>1251</v>
      </c>
      <c r="K31" s="264">
        <f t="shared" si="22"/>
        <v>1252</v>
      </c>
      <c r="L31" s="264">
        <f t="shared" si="22"/>
        <v>1253</v>
      </c>
      <c r="M31" s="264">
        <f t="shared" si="22"/>
        <v>1254</v>
      </c>
      <c r="N31" s="230">
        <f t="shared" si="22"/>
        <v>1255</v>
      </c>
      <c r="O31" s="231">
        <f t="shared" si="22"/>
        <v>1256</v>
      </c>
      <c r="P31" s="246"/>
      <c r="AN31" s="14">
        <f t="shared" si="1"/>
        <v>1045</v>
      </c>
    </row>
    <row r="32" spans="1:40" ht="15">
      <c r="A32" s="260" t="s">
        <v>266</v>
      </c>
      <c r="B32" s="261"/>
      <c r="C32" s="262">
        <v>21</v>
      </c>
      <c r="D32" s="263">
        <f t="shared" si="4"/>
        <v>1257</v>
      </c>
      <c r="E32" s="264">
        <f t="shared" ref="E32:O32" si="23">D32+1</f>
        <v>1258</v>
      </c>
      <c r="F32" s="230">
        <f t="shared" si="23"/>
        <v>1259</v>
      </c>
      <c r="G32" s="264">
        <f t="shared" si="23"/>
        <v>1260</v>
      </c>
      <c r="H32" s="264">
        <f t="shared" si="23"/>
        <v>1261</v>
      </c>
      <c r="I32" s="264">
        <f t="shared" si="23"/>
        <v>1262</v>
      </c>
      <c r="J32" s="230">
        <f t="shared" si="23"/>
        <v>1263</v>
      </c>
      <c r="K32" s="264">
        <f t="shared" si="23"/>
        <v>1264</v>
      </c>
      <c r="L32" s="264">
        <f t="shared" si="23"/>
        <v>1265</v>
      </c>
      <c r="M32" s="264">
        <f t="shared" si="23"/>
        <v>1266</v>
      </c>
      <c r="N32" s="230">
        <f t="shared" si="23"/>
        <v>1267</v>
      </c>
      <c r="O32" s="231">
        <f t="shared" si="23"/>
        <v>1268</v>
      </c>
      <c r="P32" s="246"/>
      <c r="AN32" s="14">
        <f t="shared" si="1"/>
        <v>1046</v>
      </c>
    </row>
    <row r="33" spans="1:40" ht="15">
      <c r="A33" s="260" t="s">
        <v>267</v>
      </c>
      <c r="B33" s="261"/>
      <c r="C33" s="262">
        <v>22</v>
      </c>
      <c r="D33" s="263">
        <f t="shared" si="4"/>
        <v>1269</v>
      </c>
      <c r="E33" s="264">
        <f t="shared" ref="E33:O33" si="24">D33+1</f>
        <v>1270</v>
      </c>
      <c r="F33" s="230">
        <f t="shared" si="24"/>
        <v>1271</v>
      </c>
      <c r="G33" s="264">
        <f t="shared" si="24"/>
        <v>1272</v>
      </c>
      <c r="H33" s="264">
        <f t="shared" si="24"/>
        <v>1273</v>
      </c>
      <c r="I33" s="264">
        <f t="shared" si="24"/>
        <v>1274</v>
      </c>
      <c r="J33" s="230">
        <f t="shared" si="24"/>
        <v>1275</v>
      </c>
      <c r="K33" s="264">
        <f t="shared" si="24"/>
        <v>1276</v>
      </c>
      <c r="L33" s="264">
        <f t="shared" si="24"/>
        <v>1277</v>
      </c>
      <c r="M33" s="264">
        <f t="shared" si="24"/>
        <v>1278</v>
      </c>
      <c r="N33" s="230">
        <f t="shared" si="24"/>
        <v>1279</v>
      </c>
      <c r="O33" s="231">
        <f t="shared" si="24"/>
        <v>1280</v>
      </c>
      <c r="P33" s="246"/>
      <c r="AN33" s="14">
        <f t="shared" si="1"/>
        <v>1047</v>
      </c>
    </row>
    <row r="34" spans="1:40" ht="15">
      <c r="A34" s="260" t="s">
        <v>268</v>
      </c>
      <c r="B34" s="261"/>
      <c r="C34" s="262">
        <v>23</v>
      </c>
      <c r="D34" s="263">
        <f t="shared" si="4"/>
        <v>1281</v>
      </c>
      <c r="E34" s="264">
        <f t="shared" ref="E34:O34" si="25">D34+1</f>
        <v>1282</v>
      </c>
      <c r="F34" s="230">
        <f t="shared" si="25"/>
        <v>1283</v>
      </c>
      <c r="G34" s="264">
        <f t="shared" si="25"/>
        <v>1284</v>
      </c>
      <c r="H34" s="264">
        <f t="shared" si="25"/>
        <v>1285</v>
      </c>
      <c r="I34" s="264">
        <f t="shared" si="25"/>
        <v>1286</v>
      </c>
      <c r="J34" s="230">
        <f t="shared" si="25"/>
        <v>1287</v>
      </c>
      <c r="K34" s="264">
        <f t="shared" si="25"/>
        <v>1288</v>
      </c>
      <c r="L34" s="264">
        <f t="shared" si="25"/>
        <v>1289</v>
      </c>
      <c r="M34" s="264">
        <f t="shared" si="25"/>
        <v>1290</v>
      </c>
      <c r="N34" s="230">
        <f t="shared" si="25"/>
        <v>1291</v>
      </c>
      <c r="O34" s="231">
        <f t="shared" si="25"/>
        <v>1292</v>
      </c>
      <c r="P34" s="246"/>
      <c r="AN34" s="14">
        <f t="shared" si="1"/>
        <v>1048</v>
      </c>
    </row>
    <row r="35" spans="1:40" ht="15">
      <c r="A35" s="260" t="s">
        <v>269</v>
      </c>
      <c r="B35" s="261"/>
      <c r="C35" s="262">
        <v>24</v>
      </c>
      <c r="D35" s="263">
        <f t="shared" si="4"/>
        <v>1293</v>
      </c>
      <c r="E35" s="264">
        <f t="shared" ref="E35:O35" si="26">D35+1</f>
        <v>1294</v>
      </c>
      <c r="F35" s="230">
        <f t="shared" si="26"/>
        <v>1295</v>
      </c>
      <c r="G35" s="264">
        <f t="shared" si="26"/>
        <v>1296</v>
      </c>
      <c r="H35" s="264">
        <f t="shared" si="26"/>
        <v>1297</v>
      </c>
      <c r="I35" s="264">
        <f t="shared" si="26"/>
        <v>1298</v>
      </c>
      <c r="J35" s="230">
        <f t="shared" si="26"/>
        <v>1299</v>
      </c>
      <c r="K35" s="264">
        <f t="shared" si="26"/>
        <v>1300</v>
      </c>
      <c r="L35" s="264">
        <f t="shared" si="26"/>
        <v>1301</v>
      </c>
      <c r="M35" s="264">
        <f t="shared" si="26"/>
        <v>1302</v>
      </c>
      <c r="N35" s="230">
        <f t="shared" si="26"/>
        <v>1303</v>
      </c>
      <c r="O35" s="231">
        <f t="shared" si="26"/>
        <v>1304</v>
      </c>
      <c r="P35" s="246"/>
      <c r="AK35" s="34"/>
      <c r="AL35" s="34"/>
      <c r="AM35" s="34"/>
      <c r="AN35" s="14">
        <f t="shared" si="1"/>
        <v>1049</v>
      </c>
    </row>
    <row r="36" spans="1:40" ht="15">
      <c r="A36" s="260" t="s">
        <v>270</v>
      </c>
      <c r="B36" s="261"/>
      <c r="C36" s="262">
        <v>25</v>
      </c>
      <c r="D36" s="263">
        <f t="shared" si="4"/>
        <v>1305</v>
      </c>
      <c r="E36" s="264">
        <f t="shared" ref="E36:O36" si="27">D36+1</f>
        <v>1306</v>
      </c>
      <c r="F36" s="230">
        <f t="shared" si="27"/>
        <v>1307</v>
      </c>
      <c r="G36" s="264">
        <f t="shared" si="27"/>
        <v>1308</v>
      </c>
      <c r="H36" s="264">
        <f t="shared" si="27"/>
        <v>1309</v>
      </c>
      <c r="I36" s="264">
        <f t="shared" si="27"/>
        <v>1310</v>
      </c>
      <c r="J36" s="230">
        <f t="shared" si="27"/>
        <v>1311</v>
      </c>
      <c r="K36" s="264">
        <f t="shared" si="27"/>
        <v>1312</v>
      </c>
      <c r="L36" s="264">
        <f t="shared" si="27"/>
        <v>1313</v>
      </c>
      <c r="M36" s="264">
        <f t="shared" si="27"/>
        <v>1314</v>
      </c>
      <c r="N36" s="230">
        <f t="shared" si="27"/>
        <v>1315</v>
      </c>
      <c r="O36" s="231">
        <f t="shared" si="27"/>
        <v>1316</v>
      </c>
      <c r="P36" s="246"/>
      <c r="AK36" s="34"/>
      <c r="AL36" s="34"/>
      <c r="AM36" s="34"/>
      <c r="AN36" s="14">
        <f t="shared" si="1"/>
        <v>1050</v>
      </c>
    </row>
    <row r="37" spans="1:40" ht="15">
      <c r="A37" s="260" t="s">
        <v>271</v>
      </c>
      <c r="B37" s="261"/>
      <c r="C37" s="262">
        <v>26</v>
      </c>
      <c r="D37" s="263">
        <f t="shared" si="4"/>
        <v>1317</v>
      </c>
      <c r="E37" s="264">
        <f t="shared" ref="E37:O37" si="28">D37+1</f>
        <v>1318</v>
      </c>
      <c r="F37" s="230">
        <f t="shared" si="28"/>
        <v>1319</v>
      </c>
      <c r="G37" s="264">
        <f t="shared" si="28"/>
        <v>1320</v>
      </c>
      <c r="H37" s="264">
        <f t="shared" si="28"/>
        <v>1321</v>
      </c>
      <c r="I37" s="264">
        <f t="shared" si="28"/>
        <v>1322</v>
      </c>
      <c r="J37" s="230">
        <f t="shared" si="28"/>
        <v>1323</v>
      </c>
      <c r="K37" s="264">
        <f t="shared" si="28"/>
        <v>1324</v>
      </c>
      <c r="L37" s="264">
        <f t="shared" si="28"/>
        <v>1325</v>
      </c>
      <c r="M37" s="264">
        <f t="shared" si="28"/>
        <v>1326</v>
      </c>
      <c r="N37" s="230">
        <f t="shared" si="28"/>
        <v>1327</v>
      </c>
      <c r="O37" s="231">
        <f t="shared" si="28"/>
        <v>1328</v>
      </c>
      <c r="P37" s="246"/>
      <c r="AK37" s="34"/>
      <c r="AL37" s="34"/>
      <c r="AM37" s="34"/>
      <c r="AN37" s="14">
        <f t="shared" si="1"/>
        <v>1051</v>
      </c>
    </row>
    <row r="38" spans="1:40" ht="15">
      <c r="A38" s="260" t="s">
        <v>272</v>
      </c>
      <c r="B38" s="261"/>
      <c r="C38" s="262">
        <v>27</v>
      </c>
      <c r="D38" s="263">
        <f t="shared" si="4"/>
        <v>1329</v>
      </c>
      <c r="E38" s="264">
        <f t="shared" ref="E38:O38" si="29">D38+1</f>
        <v>1330</v>
      </c>
      <c r="F38" s="230">
        <f t="shared" si="29"/>
        <v>1331</v>
      </c>
      <c r="G38" s="264">
        <f t="shared" si="29"/>
        <v>1332</v>
      </c>
      <c r="H38" s="264">
        <f t="shared" si="29"/>
        <v>1333</v>
      </c>
      <c r="I38" s="264">
        <f t="shared" si="29"/>
        <v>1334</v>
      </c>
      <c r="J38" s="230">
        <f t="shared" si="29"/>
        <v>1335</v>
      </c>
      <c r="K38" s="264">
        <f t="shared" si="29"/>
        <v>1336</v>
      </c>
      <c r="L38" s="264">
        <f t="shared" si="29"/>
        <v>1337</v>
      </c>
      <c r="M38" s="264">
        <f t="shared" si="29"/>
        <v>1338</v>
      </c>
      <c r="N38" s="230">
        <f t="shared" si="29"/>
        <v>1339</v>
      </c>
      <c r="O38" s="231">
        <f t="shared" si="29"/>
        <v>1340</v>
      </c>
      <c r="P38" s="246"/>
      <c r="AK38" s="34"/>
      <c r="AL38" s="34"/>
      <c r="AM38" s="34"/>
      <c r="AN38" s="14">
        <f t="shared" si="1"/>
        <v>1052</v>
      </c>
    </row>
    <row r="39" spans="1:40" ht="15">
      <c r="A39" s="260" t="s">
        <v>273</v>
      </c>
      <c r="B39" s="261"/>
      <c r="C39" s="262">
        <v>28</v>
      </c>
      <c r="D39" s="263">
        <f t="shared" si="4"/>
        <v>1341</v>
      </c>
      <c r="E39" s="264">
        <f t="shared" ref="E39:O39" si="30">D39+1</f>
        <v>1342</v>
      </c>
      <c r="F39" s="230">
        <f t="shared" si="30"/>
        <v>1343</v>
      </c>
      <c r="G39" s="264">
        <f t="shared" si="30"/>
        <v>1344</v>
      </c>
      <c r="H39" s="264">
        <f t="shared" si="30"/>
        <v>1345</v>
      </c>
      <c r="I39" s="264">
        <f t="shared" si="30"/>
        <v>1346</v>
      </c>
      <c r="J39" s="230">
        <f t="shared" si="30"/>
        <v>1347</v>
      </c>
      <c r="K39" s="264">
        <f t="shared" si="30"/>
        <v>1348</v>
      </c>
      <c r="L39" s="264">
        <f t="shared" si="30"/>
        <v>1349</v>
      </c>
      <c r="M39" s="264">
        <f t="shared" si="30"/>
        <v>1350</v>
      </c>
      <c r="N39" s="230">
        <f t="shared" si="30"/>
        <v>1351</v>
      </c>
      <c r="O39" s="231">
        <f t="shared" si="30"/>
        <v>1352</v>
      </c>
      <c r="P39" s="246"/>
      <c r="AK39" s="13"/>
      <c r="AL39" s="13"/>
      <c r="AM39" s="13"/>
      <c r="AN39" s="14">
        <f t="shared" si="1"/>
        <v>1053</v>
      </c>
    </row>
    <row r="40" spans="1:40" ht="15">
      <c r="A40" s="260" t="s">
        <v>274</v>
      </c>
      <c r="B40" s="261"/>
      <c r="C40" s="262">
        <v>29</v>
      </c>
      <c r="D40" s="263">
        <f t="shared" si="4"/>
        <v>1353</v>
      </c>
      <c r="E40" s="264">
        <f t="shared" ref="E40:O40" si="31">D40+1</f>
        <v>1354</v>
      </c>
      <c r="F40" s="230">
        <f t="shared" si="31"/>
        <v>1355</v>
      </c>
      <c r="G40" s="264">
        <f t="shared" si="31"/>
        <v>1356</v>
      </c>
      <c r="H40" s="264">
        <f t="shared" si="31"/>
        <v>1357</v>
      </c>
      <c r="I40" s="264">
        <f t="shared" si="31"/>
        <v>1358</v>
      </c>
      <c r="J40" s="230">
        <f t="shared" si="31"/>
        <v>1359</v>
      </c>
      <c r="K40" s="264">
        <f t="shared" si="31"/>
        <v>1360</v>
      </c>
      <c r="L40" s="264">
        <f t="shared" si="31"/>
        <v>1361</v>
      </c>
      <c r="M40" s="264">
        <f t="shared" si="31"/>
        <v>1362</v>
      </c>
      <c r="N40" s="230">
        <f t="shared" si="31"/>
        <v>1363</v>
      </c>
      <c r="O40" s="231">
        <f t="shared" si="31"/>
        <v>1364</v>
      </c>
      <c r="P40" s="246"/>
      <c r="AN40" s="14">
        <f t="shared" si="1"/>
        <v>1054</v>
      </c>
    </row>
    <row r="41" spans="1:40" ht="15">
      <c r="A41" s="260" t="s">
        <v>275</v>
      </c>
      <c r="B41" s="261"/>
      <c r="C41" s="262">
        <v>30</v>
      </c>
      <c r="D41" s="263">
        <f t="shared" si="4"/>
        <v>1365</v>
      </c>
      <c r="E41" s="264">
        <f t="shared" ref="E41:O41" si="32">D41+1</f>
        <v>1366</v>
      </c>
      <c r="F41" s="230">
        <f t="shared" si="32"/>
        <v>1367</v>
      </c>
      <c r="G41" s="264">
        <f t="shared" si="32"/>
        <v>1368</v>
      </c>
      <c r="H41" s="264">
        <f t="shared" si="32"/>
        <v>1369</v>
      </c>
      <c r="I41" s="264">
        <f t="shared" si="32"/>
        <v>1370</v>
      </c>
      <c r="J41" s="230">
        <f t="shared" si="32"/>
        <v>1371</v>
      </c>
      <c r="K41" s="264">
        <f t="shared" si="32"/>
        <v>1372</v>
      </c>
      <c r="L41" s="264">
        <f t="shared" si="32"/>
        <v>1373</v>
      </c>
      <c r="M41" s="264">
        <f t="shared" si="32"/>
        <v>1374</v>
      </c>
      <c r="N41" s="230">
        <f t="shared" si="32"/>
        <v>1375</v>
      </c>
      <c r="O41" s="231">
        <f t="shared" si="32"/>
        <v>1376</v>
      </c>
      <c r="P41" s="246"/>
      <c r="AN41" s="14">
        <f t="shared" si="1"/>
        <v>1055</v>
      </c>
    </row>
    <row r="42" spans="1:40" ht="15">
      <c r="A42" s="260" t="s">
        <v>276</v>
      </c>
      <c r="B42" s="261"/>
      <c r="C42" s="262">
        <v>31</v>
      </c>
      <c r="D42" s="263">
        <f t="shared" si="4"/>
        <v>1377</v>
      </c>
      <c r="E42" s="264">
        <f t="shared" ref="E42:O42" si="33">D42+1</f>
        <v>1378</v>
      </c>
      <c r="F42" s="230">
        <f t="shared" si="33"/>
        <v>1379</v>
      </c>
      <c r="G42" s="264">
        <f t="shared" si="33"/>
        <v>1380</v>
      </c>
      <c r="H42" s="264">
        <f t="shared" si="33"/>
        <v>1381</v>
      </c>
      <c r="I42" s="264">
        <f t="shared" si="33"/>
        <v>1382</v>
      </c>
      <c r="J42" s="230">
        <f t="shared" si="33"/>
        <v>1383</v>
      </c>
      <c r="K42" s="264">
        <f t="shared" si="33"/>
        <v>1384</v>
      </c>
      <c r="L42" s="264">
        <f t="shared" si="33"/>
        <v>1385</v>
      </c>
      <c r="M42" s="264">
        <f t="shared" si="33"/>
        <v>1386</v>
      </c>
      <c r="N42" s="230">
        <f t="shared" si="33"/>
        <v>1387</v>
      </c>
      <c r="O42" s="231">
        <f t="shared" si="33"/>
        <v>1388</v>
      </c>
      <c r="P42" s="246"/>
      <c r="AN42" s="14">
        <f t="shared" si="1"/>
        <v>1056</v>
      </c>
    </row>
    <row r="43" spans="1:40" ht="15.75" thickBot="1">
      <c r="A43" s="265" t="s">
        <v>277</v>
      </c>
      <c r="B43" s="266"/>
      <c r="C43" s="267">
        <v>32</v>
      </c>
      <c r="D43" s="268">
        <f t="shared" si="4"/>
        <v>1389</v>
      </c>
      <c r="E43" s="269">
        <f t="shared" ref="E43:O43" si="34">D43+1</f>
        <v>1390</v>
      </c>
      <c r="F43" s="237">
        <f t="shared" si="34"/>
        <v>1391</v>
      </c>
      <c r="G43" s="269">
        <f t="shared" si="34"/>
        <v>1392</v>
      </c>
      <c r="H43" s="269">
        <f t="shared" si="34"/>
        <v>1393</v>
      </c>
      <c r="I43" s="269">
        <f t="shared" si="34"/>
        <v>1394</v>
      </c>
      <c r="J43" s="237">
        <f t="shared" si="34"/>
        <v>1395</v>
      </c>
      <c r="K43" s="269">
        <f t="shared" si="34"/>
        <v>1396</v>
      </c>
      <c r="L43" s="269">
        <f t="shared" si="34"/>
        <v>1397</v>
      </c>
      <c r="M43" s="269">
        <f t="shared" si="34"/>
        <v>1398</v>
      </c>
      <c r="N43" s="237">
        <f t="shared" si="34"/>
        <v>1399</v>
      </c>
      <c r="O43" s="238">
        <f t="shared" si="34"/>
        <v>1400</v>
      </c>
      <c r="P43" s="246"/>
      <c r="AN43" s="14">
        <f t="shared" si="1"/>
        <v>1057</v>
      </c>
    </row>
    <row r="44" spans="1:40" ht="16.5" thickTop="1" thickBot="1">
      <c r="A44" s="270" t="s">
        <v>278</v>
      </c>
      <c r="B44" s="271"/>
      <c r="C44" s="272">
        <v>33</v>
      </c>
      <c r="D44" s="273">
        <f t="shared" si="4"/>
        <v>1401</v>
      </c>
      <c r="E44" s="274">
        <f t="shared" ref="E44:O44" si="35">D44+1</f>
        <v>1402</v>
      </c>
      <c r="F44" s="239">
        <f t="shared" si="35"/>
        <v>1403</v>
      </c>
      <c r="G44" s="274">
        <f t="shared" si="35"/>
        <v>1404</v>
      </c>
      <c r="H44" s="274">
        <f t="shared" si="35"/>
        <v>1405</v>
      </c>
      <c r="I44" s="274">
        <f t="shared" si="35"/>
        <v>1406</v>
      </c>
      <c r="J44" s="239">
        <f t="shared" si="35"/>
        <v>1407</v>
      </c>
      <c r="K44" s="274">
        <f t="shared" si="35"/>
        <v>1408</v>
      </c>
      <c r="L44" s="274">
        <f t="shared" si="35"/>
        <v>1409</v>
      </c>
      <c r="M44" s="274">
        <f t="shared" si="35"/>
        <v>1410</v>
      </c>
      <c r="N44" s="239">
        <f t="shared" si="35"/>
        <v>1411</v>
      </c>
      <c r="O44" s="240">
        <f t="shared" si="35"/>
        <v>1412</v>
      </c>
      <c r="P44" s="246"/>
      <c r="AN44" s="14">
        <f t="shared" si="1"/>
        <v>1058</v>
      </c>
    </row>
    <row r="45" spans="1:40" ht="16.5" thickTop="1" thickBot="1">
      <c r="A45" s="428" t="s">
        <v>279</v>
      </c>
      <c r="B45" s="271"/>
      <c r="C45" s="272">
        <v>34</v>
      </c>
      <c r="D45" s="273">
        <f t="shared" si="4"/>
        <v>1413</v>
      </c>
      <c r="E45" s="274">
        <f t="shared" ref="E45:O45" si="36">D45+1</f>
        <v>1414</v>
      </c>
      <c r="F45" s="239">
        <f t="shared" si="36"/>
        <v>1415</v>
      </c>
      <c r="G45" s="274">
        <f t="shared" si="36"/>
        <v>1416</v>
      </c>
      <c r="H45" s="274">
        <f t="shared" si="36"/>
        <v>1417</v>
      </c>
      <c r="I45" s="274">
        <f t="shared" si="36"/>
        <v>1418</v>
      </c>
      <c r="J45" s="239">
        <f t="shared" si="36"/>
        <v>1419</v>
      </c>
      <c r="K45" s="274">
        <f t="shared" si="36"/>
        <v>1420</v>
      </c>
      <c r="L45" s="274">
        <f t="shared" si="36"/>
        <v>1421</v>
      </c>
      <c r="M45" s="274">
        <f t="shared" si="36"/>
        <v>1422</v>
      </c>
      <c r="N45" s="239">
        <f t="shared" si="36"/>
        <v>1423</v>
      </c>
      <c r="O45" s="240">
        <f t="shared" si="36"/>
        <v>1424</v>
      </c>
      <c r="P45" s="246"/>
      <c r="AN45" s="14">
        <f t="shared" si="1"/>
        <v>1059</v>
      </c>
    </row>
    <row r="46" spans="1:40" ht="14.25" thickTop="1">
      <c r="A46" s="246"/>
      <c r="B46" s="246"/>
      <c r="C46" s="246"/>
      <c r="D46" s="246"/>
      <c r="E46" s="246"/>
      <c r="F46" s="246"/>
      <c r="G46" s="246"/>
      <c r="H46" s="246"/>
      <c r="I46" s="246"/>
      <c r="J46" s="246"/>
      <c r="K46" s="246"/>
      <c r="L46" s="246"/>
      <c r="M46" s="246"/>
      <c r="N46" s="246"/>
      <c r="O46" s="246"/>
      <c r="P46" s="246"/>
      <c r="AN46" s="14">
        <f t="shared" si="1"/>
        <v>1060</v>
      </c>
    </row>
    <row r="47" spans="1:40" ht="15" thickBot="1">
      <c r="A47" s="250" t="s">
        <v>280</v>
      </c>
      <c r="B47" s="246"/>
      <c r="C47" s="246"/>
      <c r="D47" s="246"/>
      <c r="E47" s="246"/>
      <c r="F47" s="246"/>
      <c r="G47" s="246"/>
      <c r="H47" s="246"/>
      <c r="I47" s="246"/>
      <c r="J47" s="246"/>
      <c r="K47" s="246"/>
      <c r="L47" s="246"/>
      <c r="M47" s="246"/>
      <c r="N47" s="246"/>
      <c r="O47" s="246"/>
      <c r="P47" s="246"/>
      <c r="AK47" s="34"/>
      <c r="AL47" s="34"/>
      <c r="AM47" s="34"/>
      <c r="AN47" s="14">
        <f t="shared" si="1"/>
        <v>1061</v>
      </c>
    </row>
    <row r="48" spans="1:40" ht="15" thickTop="1">
      <c r="A48" s="246"/>
      <c r="B48" s="246"/>
      <c r="C48" s="246"/>
      <c r="D48" s="692" t="s">
        <v>152</v>
      </c>
      <c r="E48" s="693" t="s">
        <v>26</v>
      </c>
      <c r="F48" s="693" t="s">
        <v>153</v>
      </c>
      <c r="G48" s="693" t="s">
        <v>154</v>
      </c>
      <c r="H48" s="693" t="s">
        <v>27</v>
      </c>
      <c r="I48" s="693" t="s">
        <v>155</v>
      </c>
      <c r="J48" s="693" t="s">
        <v>156</v>
      </c>
      <c r="K48" s="693" t="s">
        <v>157</v>
      </c>
      <c r="L48" s="340" t="s">
        <v>281</v>
      </c>
      <c r="M48" s="341"/>
      <c r="N48" s="342"/>
      <c r="O48" s="398"/>
      <c r="P48" s="246"/>
      <c r="AK48" s="34"/>
      <c r="AL48" s="34"/>
      <c r="AM48" s="34"/>
      <c r="AN48" s="14">
        <f t="shared" si="1"/>
        <v>1062</v>
      </c>
    </row>
    <row r="49" spans="1:67" ht="14.25">
      <c r="A49" s="246"/>
      <c r="B49" s="246"/>
      <c r="C49" s="246"/>
      <c r="D49" s="714"/>
      <c r="E49" s="715"/>
      <c r="F49" s="715"/>
      <c r="G49" s="715"/>
      <c r="H49" s="715"/>
      <c r="I49" s="715"/>
      <c r="J49" s="715"/>
      <c r="K49" s="715"/>
      <c r="L49" s="344" t="s">
        <v>282</v>
      </c>
      <c r="M49" s="344" t="s">
        <v>282</v>
      </c>
      <c r="N49" s="345" t="s">
        <v>282</v>
      </c>
      <c r="O49" s="400" t="s">
        <v>282</v>
      </c>
      <c r="P49" s="246"/>
      <c r="AK49" s="34"/>
      <c r="AL49" s="34"/>
      <c r="AM49" s="34"/>
      <c r="AN49" s="14">
        <f t="shared" si="1"/>
        <v>1063</v>
      </c>
    </row>
    <row r="50" spans="1:67" ht="14.25">
      <c r="A50" s="252"/>
      <c r="B50" s="252"/>
      <c r="C50" s="252"/>
      <c r="D50" s="714"/>
      <c r="E50" s="715"/>
      <c r="F50" s="715"/>
      <c r="G50" s="715"/>
      <c r="H50" s="715"/>
      <c r="I50" s="715"/>
      <c r="J50" s="715"/>
      <c r="K50" s="715"/>
      <c r="L50" s="346" t="s">
        <v>283</v>
      </c>
      <c r="M50" s="346" t="s">
        <v>284</v>
      </c>
      <c r="N50" s="345" t="s">
        <v>285</v>
      </c>
      <c r="O50" s="400" t="s">
        <v>286</v>
      </c>
      <c r="P50" s="246"/>
      <c r="AK50" s="34"/>
      <c r="AL50" s="34"/>
      <c r="AM50" s="34"/>
      <c r="AN50" s="14">
        <f t="shared" si="1"/>
        <v>1064</v>
      </c>
    </row>
    <row r="51" spans="1:67" ht="33">
      <c r="A51" s="252"/>
      <c r="B51" s="79"/>
      <c r="C51" s="79"/>
      <c r="D51" s="253" t="s">
        <v>36</v>
      </c>
      <c r="E51" s="254" t="s">
        <v>36</v>
      </c>
      <c r="F51" s="254" t="s">
        <v>36</v>
      </c>
      <c r="G51" s="254" t="s">
        <v>36</v>
      </c>
      <c r="H51" s="154" t="s">
        <v>38</v>
      </c>
      <c r="I51" s="154" t="s">
        <v>36</v>
      </c>
      <c r="J51" s="254" t="s">
        <v>36</v>
      </c>
      <c r="K51" s="154" t="s">
        <v>36</v>
      </c>
      <c r="L51" s="154" t="s">
        <v>36</v>
      </c>
      <c r="M51" s="154" t="s">
        <v>36</v>
      </c>
      <c r="N51" s="254" t="s">
        <v>36</v>
      </c>
      <c r="O51" s="255" t="s">
        <v>36</v>
      </c>
      <c r="P51" s="246"/>
      <c r="AK51" s="13"/>
      <c r="AL51" s="13"/>
      <c r="AM51" s="13"/>
      <c r="AN51" s="14">
        <f t="shared" si="1"/>
        <v>1065</v>
      </c>
    </row>
    <row r="52" spans="1:67" ht="15.75" thickBot="1">
      <c r="A52" s="79"/>
      <c r="B52" s="79"/>
      <c r="C52" s="79"/>
      <c r="D52" s="256" t="s">
        <v>160</v>
      </c>
      <c r="E52" s="257" t="s">
        <v>161</v>
      </c>
      <c r="F52" s="257" t="s">
        <v>162</v>
      </c>
      <c r="G52" s="257" t="s">
        <v>163</v>
      </c>
      <c r="H52" s="258" t="s">
        <v>164</v>
      </c>
      <c r="I52" s="258" t="s">
        <v>165</v>
      </c>
      <c r="J52" s="257" t="s">
        <v>166</v>
      </c>
      <c r="K52" s="258" t="s">
        <v>167</v>
      </c>
      <c r="L52" s="258" t="s">
        <v>168</v>
      </c>
      <c r="M52" s="258" t="s">
        <v>169</v>
      </c>
      <c r="N52" s="257" t="s">
        <v>170</v>
      </c>
      <c r="O52" s="259" t="s">
        <v>171</v>
      </c>
      <c r="P52" s="246"/>
      <c r="AN52" s="14">
        <f t="shared" si="1"/>
        <v>1066</v>
      </c>
    </row>
    <row r="53" spans="1:67" ht="15.75" thickTop="1">
      <c r="A53" s="421" t="s">
        <v>246</v>
      </c>
      <c r="B53" s="422"/>
      <c r="C53" s="423">
        <v>35</v>
      </c>
      <c r="D53" s="424">
        <f>O45+1</f>
        <v>1425</v>
      </c>
      <c r="E53" s="425">
        <f t="shared" ref="E53:O54" si="37">D53+1</f>
        <v>1426</v>
      </c>
      <c r="F53" s="426">
        <f t="shared" si="37"/>
        <v>1427</v>
      </c>
      <c r="G53" s="425">
        <f t="shared" si="37"/>
        <v>1428</v>
      </c>
      <c r="H53" s="425">
        <f t="shared" si="37"/>
        <v>1429</v>
      </c>
      <c r="I53" s="425">
        <f t="shared" si="37"/>
        <v>1430</v>
      </c>
      <c r="J53" s="426">
        <f t="shared" si="37"/>
        <v>1431</v>
      </c>
      <c r="K53" s="425">
        <f t="shared" si="37"/>
        <v>1432</v>
      </c>
      <c r="L53" s="425">
        <f t="shared" si="37"/>
        <v>1433</v>
      </c>
      <c r="M53" s="425">
        <f t="shared" si="37"/>
        <v>1434</v>
      </c>
      <c r="N53" s="426">
        <f t="shared" si="37"/>
        <v>1435</v>
      </c>
      <c r="O53" s="427">
        <f t="shared" si="37"/>
        <v>1436</v>
      </c>
      <c r="P53" s="246"/>
      <c r="AN53" s="14">
        <f t="shared" si="1"/>
        <v>1067</v>
      </c>
    </row>
    <row r="54" spans="1:67" ht="15">
      <c r="A54" s="260" t="s">
        <v>247</v>
      </c>
      <c r="B54" s="261"/>
      <c r="C54" s="262">
        <v>36</v>
      </c>
      <c r="D54" s="263">
        <f>O53+1</f>
        <v>1437</v>
      </c>
      <c r="E54" s="264">
        <f t="shared" si="37"/>
        <v>1438</v>
      </c>
      <c r="F54" s="230">
        <f t="shared" si="37"/>
        <v>1439</v>
      </c>
      <c r="G54" s="264">
        <f t="shared" si="37"/>
        <v>1440</v>
      </c>
      <c r="H54" s="264">
        <f t="shared" si="37"/>
        <v>1441</v>
      </c>
      <c r="I54" s="264">
        <f t="shared" si="37"/>
        <v>1442</v>
      </c>
      <c r="J54" s="230">
        <f t="shared" si="37"/>
        <v>1443</v>
      </c>
      <c r="K54" s="264">
        <f t="shared" si="37"/>
        <v>1444</v>
      </c>
      <c r="L54" s="264">
        <f t="shared" si="37"/>
        <v>1445</v>
      </c>
      <c r="M54" s="264">
        <f t="shared" si="37"/>
        <v>1446</v>
      </c>
      <c r="N54" s="230">
        <f t="shared" si="37"/>
        <v>1447</v>
      </c>
      <c r="O54" s="231">
        <f t="shared" si="37"/>
        <v>1448</v>
      </c>
      <c r="P54" s="246"/>
      <c r="AN54" s="14">
        <f t="shared" si="1"/>
        <v>1068</v>
      </c>
    </row>
    <row r="55" spans="1:67" ht="15">
      <c r="A55" s="260" t="s">
        <v>248</v>
      </c>
      <c r="B55" s="261"/>
      <c r="C55" s="262">
        <v>37</v>
      </c>
      <c r="D55" s="263">
        <f t="shared" ref="D55:D86" si="38">O54+1</f>
        <v>1449</v>
      </c>
      <c r="E55" s="264">
        <f t="shared" ref="E55:O55" si="39">D55+1</f>
        <v>1450</v>
      </c>
      <c r="F55" s="230">
        <f t="shared" si="39"/>
        <v>1451</v>
      </c>
      <c r="G55" s="264">
        <f t="shared" si="39"/>
        <v>1452</v>
      </c>
      <c r="H55" s="264">
        <f t="shared" si="39"/>
        <v>1453</v>
      </c>
      <c r="I55" s="264">
        <f t="shared" si="39"/>
        <v>1454</v>
      </c>
      <c r="J55" s="230">
        <f t="shared" si="39"/>
        <v>1455</v>
      </c>
      <c r="K55" s="264">
        <f t="shared" si="39"/>
        <v>1456</v>
      </c>
      <c r="L55" s="264">
        <f t="shared" si="39"/>
        <v>1457</v>
      </c>
      <c r="M55" s="264">
        <f t="shared" si="39"/>
        <v>1458</v>
      </c>
      <c r="N55" s="230">
        <f t="shared" si="39"/>
        <v>1459</v>
      </c>
      <c r="O55" s="231">
        <f t="shared" si="39"/>
        <v>1460</v>
      </c>
      <c r="P55" s="246"/>
      <c r="AN55" s="14">
        <f t="shared" si="1"/>
        <v>1069</v>
      </c>
      <c r="AO55"/>
      <c r="AP55"/>
      <c r="AQ55"/>
      <c r="AR55"/>
      <c r="AS55"/>
      <c r="AT55"/>
      <c r="AU55"/>
      <c r="AV55"/>
      <c r="AW55"/>
      <c r="AX55"/>
      <c r="AY55"/>
      <c r="AZ55"/>
      <c r="BA55"/>
      <c r="BB55"/>
      <c r="BC55"/>
      <c r="BD55"/>
      <c r="BE55"/>
      <c r="BF55"/>
      <c r="BG55"/>
      <c r="BH55"/>
      <c r="BI55"/>
      <c r="BJ55"/>
      <c r="BK55"/>
      <c r="BL55"/>
      <c r="BM55"/>
      <c r="BN55"/>
      <c r="BO55"/>
    </row>
    <row r="56" spans="1:67" ht="15">
      <c r="A56" s="260" t="s">
        <v>249</v>
      </c>
      <c r="B56" s="261"/>
      <c r="C56" s="262">
        <v>38</v>
      </c>
      <c r="D56" s="263">
        <f t="shared" si="38"/>
        <v>1461</v>
      </c>
      <c r="E56" s="264">
        <f t="shared" ref="E56:O56" si="40">D56+1</f>
        <v>1462</v>
      </c>
      <c r="F56" s="230">
        <f t="shared" si="40"/>
        <v>1463</v>
      </c>
      <c r="G56" s="264">
        <f t="shared" si="40"/>
        <v>1464</v>
      </c>
      <c r="H56" s="264">
        <f t="shared" si="40"/>
        <v>1465</v>
      </c>
      <c r="I56" s="264">
        <f t="shared" si="40"/>
        <v>1466</v>
      </c>
      <c r="J56" s="230">
        <f t="shared" si="40"/>
        <v>1467</v>
      </c>
      <c r="K56" s="264">
        <f t="shared" si="40"/>
        <v>1468</v>
      </c>
      <c r="L56" s="264">
        <f t="shared" si="40"/>
        <v>1469</v>
      </c>
      <c r="M56" s="264">
        <f t="shared" si="40"/>
        <v>1470</v>
      </c>
      <c r="N56" s="230">
        <f t="shared" si="40"/>
        <v>1471</v>
      </c>
      <c r="O56" s="231">
        <f t="shared" si="40"/>
        <v>1472</v>
      </c>
      <c r="P56" s="246"/>
      <c r="AN56" s="14">
        <f t="shared" si="1"/>
        <v>1070</v>
      </c>
      <c r="AO56"/>
      <c r="AP56"/>
      <c r="AQ56"/>
      <c r="AR56"/>
      <c r="AS56"/>
      <c r="AT56"/>
      <c r="AU56"/>
      <c r="AV56"/>
      <c r="AW56"/>
      <c r="AX56"/>
      <c r="AY56"/>
      <c r="AZ56"/>
      <c r="BA56"/>
      <c r="BB56"/>
      <c r="BC56"/>
      <c r="BD56"/>
      <c r="BE56"/>
      <c r="BF56"/>
      <c r="BG56"/>
      <c r="BH56"/>
      <c r="BI56"/>
      <c r="BJ56"/>
      <c r="BK56"/>
      <c r="BL56"/>
      <c r="BM56"/>
      <c r="BN56"/>
      <c r="BO56"/>
    </row>
    <row r="57" spans="1:67" ht="15">
      <c r="A57" s="260" t="s">
        <v>250</v>
      </c>
      <c r="B57" s="261"/>
      <c r="C57" s="262">
        <v>39</v>
      </c>
      <c r="D57" s="263">
        <f t="shared" si="38"/>
        <v>1473</v>
      </c>
      <c r="E57" s="264">
        <f t="shared" ref="E57:O57" si="41">D57+1</f>
        <v>1474</v>
      </c>
      <c r="F57" s="230">
        <f t="shared" si="41"/>
        <v>1475</v>
      </c>
      <c r="G57" s="264">
        <f t="shared" si="41"/>
        <v>1476</v>
      </c>
      <c r="H57" s="264">
        <f t="shared" si="41"/>
        <v>1477</v>
      </c>
      <c r="I57" s="264">
        <f t="shared" si="41"/>
        <v>1478</v>
      </c>
      <c r="J57" s="230">
        <f t="shared" si="41"/>
        <v>1479</v>
      </c>
      <c r="K57" s="264">
        <f t="shared" si="41"/>
        <v>1480</v>
      </c>
      <c r="L57" s="264">
        <f t="shared" si="41"/>
        <v>1481</v>
      </c>
      <c r="M57" s="264">
        <f t="shared" si="41"/>
        <v>1482</v>
      </c>
      <c r="N57" s="230">
        <f t="shared" si="41"/>
        <v>1483</v>
      </c>
      <c r="O57" s="231">
        <f t="shared" si="41"/>
        <v>1484</v>
      </c>
      <c r="P57" s="246"/>
      <c r="AN57" s="14">
        <f t="shared" si="1"/>
        <v>1071</v>
      </c>
      <c r="AO57"/>
      <c r="AP57"/>
      <c r="AQ57"/>
      <c r="AR57"/>
      <c r="AS57"/>
      <c r="AT57"/>
      <c r="AU57"/>
      <c r="AV57"/>
      <c r="AW57"/>
      <c r="AX57"/>
      <c r="AY57"/>
      <c r="AZ57"/>
      <c r="BA57"/>
      <c r="BB57"/>
      <c r="BC57"/>
      <c r="BD57"/>
      <c r="BE57"/>
      <c r="BF57"/>
      <c r="BG57"/>
      <c r="BH57"/>
      <c r="BI57"/>
      <c r="BJ57"/>
      <c r="BK57"/>
      <c r="BL57"/>
      <c r="BM57"/>
      <c r="BN57"/>
      <c r="BO57"/>
    </row>
    <row r="58" spans="1:67" ht="15">
      <c r="A58" s="260" t="s">
        <v>251</v>
      </c>
      <c r="B58" s="261"/>
      <c r="C58" s="262">
        <v>40</v>
      </c>
      <c r="D58" s="263">
        <f t="shared" si="38"/>
        <v>1485</v>
      </c>
      <c r="E58" s="264">
        <f t="shared" ref="E58:O58" si="42">D58+1</f>
        <v>1486</v>
      </c>
      <c r="F58" s="230">
        <f t="shared" si="42"/>
        <v>1487</v>
      </c>
      <c r="G58" s="264">
        <f t="shared" si="42"/>
        <v>1488</v>
      </c>
      <c r="H58" s="264">
        <f t="shared" si="42"/>
        <v>1489</v>
      </c>
      <c r="I58" s="264">
        <f t="shared" si="42"/>
        <v>1490</v>
      </c>
      <c r="J58" s="230">
        <f t="shared" si="42"/>
        <v>1491</v>
      </c>
      <c r="K58" s="264">
        <f t="shared" si="42"/>
        <v>1492</v>
      </c>
      <c r="L58" s="264">
        <f t="shared" si="42"/>
        <v>1493</v>
      </c>
      <c r="M58" s="264">
        <f t="shared" si="42"/>
        <v>1494</v>
      </c>
      <c r="N58" s="230">
        <f t="shared" si="42"/>
        <v>1495</v>
      </c>
      <c r="O58" s="231">
        <f t="shared" si="42"/>
        <v>1496</v>
      </c>
      <c r="P58" s="246"/>
      <c r="AN58" s="14">
        <f t="shared" si="1"/>
        <v>1072</v>
      </c>
      <c r="AO58"/>
      <c r="AP58"/>
      <c r="AQ58"/>
      <c r="AR58"/>
      <c r="AS58"/>
      <c r="AT58"/>
      <c r="AU58"/>
      <c r="AV58"/>
      <c r="AW58"/>
      <c r="AX58"/>
      <c r="AY58"/>
      <c r="AZ58"/>
      <c r="BA58"/>
      <c r="BB58"/>
      <c r="BC58"/>
      <c r="BD58"/>
      <c r="BE58"/>
      <c r="BF58"/>
      <c r="BG58"/>
      <c r="BH58"/>
      <c r="BI58"/>
      <c r="BJ58"/>
      <c r="BK58"/>
      <c r="BL58"/>
      <c r="BM58"/>
      <c r="BN58"/>
      <c r="BO58"/>
    </row>
    <row r="59" spans="1:67" ht="15">
      <c r="A59" s="260" t="s">
        <v>252</v>
      </c>
      <c r="B59" s="261"/>
      <c r="C59" s="262">
        <v>41</v>
      </c>
      <c r="D59" s="263">
        <f t="shared" si="38"/>
        <v>1497</v>
      </c>
      <c r="E59" s="264">
        <f t="shared" ref="E59:O59" si="43">D59+1</f>
        <v>1498</v>
      </c>
      <c r="F59" s="230">
        <f t="shared" si="43"/>
        <v>1499</v>
      </c>
      <c r="G59" s="264">
        <f t="shared" si="43"/>
        <v>1500</v>
      </c>
      <c r="H59" s="264">
        <f t="shared" si="43"/>
        <v>1501</v>
      </c>
      <c r="I59" s="264">
        <f t="shared" si="43"/>
        <v>1502</v>
      </c>
      <c r="J59" s="230">
        <f t="shared" si="43"/>
        <v>1503</v>
      </c>
      <c r="K59" s="264">
        <f t="shared" si="43"/>
        <v>1504</v>
      </c>
      <c r="L59" s="264">
        <f t="shared" si="43"/>
        <v>1505</v>
      </c>
      <c r="M59" s="264">
        <f t="shared" si="43"/>
        <v>1506</v>
      </c>
      <c r="N59" s="230">
        <f t="shared" si="43"/>
        <v>1507</v>
      </c>
      <c r="O59" s="231">
        <f t="shared" si="43"/>
        <v>1508</v>
      </c>
      <c r="P59" s="246"/>
      <c r="AK59" s="34"/>
      <c r="AL59" s="34"/>
      <c r="AM59" s="34"/>
      <c r="AN59" s="14">
        <f t="shared" si="1"/>
        <v>1073</v>
      </c>
      <c r="AO59"/>
      <c r="AP59"/>
      <c r="AQ59"/>
      <c r="AR59"/>
      <c r="AS59"/>
      <c r="AT59"/>
      <c r="AU59"/>
      <c r="AV59"/>
      <c r="AW59"/>
      <c r="AX59"/>
      <c r="AY59"/>
      <c r="AZ59"/>
      <c r="BA59"/>
      <c r="BB59"/>
      <c r="BC59"/>
      <c r="BD59"/>
      <c r="BE59"/>
      <c r="BF59"/>
      <c r="BG59"/>
      <c r="BH59"/>
      <c r="BI59"/>
      <c r="BJ59"/>
      <c r="BK59"/>
      <c r="BL59"/>
      <c r="BM59"/>
      <c r="BN59"/>
      <c r="BO59"/>
    </row>
    <row r="60" spans="1:67" ht="15">
      <c r="A60" s="260" t="s">
        <v>253</v>
      </c>
      <c r="B60" s="261"/>
      <c r="C60" s="262">
        <v>42</v>
      </c>
      <c r="D60" s="263">
        <f t="shared" si="38"/>
        <v>1509</v>
      </c>
      <c r="E60" s="264">
        <f t="shared" ref="E60:O60" si="44">D60+1</f>
        <v>1510</v>
      </c>
      <c r="F60" s="230">
        <f t="shared" si="44"/>
        <v>1511</v>
      </c>
      <c r="G60" s="264">
        <f t="shared" si="44"/>
        <v>1512</v>
      </c>
      <c r="H60" s="264">
        <f t="shared" si="44"/>
        <v>1513</v>
      </c>
      <c r="I60" s="264">
        <f t="shared" si="44"/>
        <v>1514</v>
      </c>
      <c r="J60" s="230">
        <f t="shared" si="44"/>
        <v>1515</v>
      </c>
      <c r="K60" s="264">
        <f t="shared" si="44"/>
        <v>1516</v>
      </c>
      <c r="L60" s="264">
        <f t="shared" si="44"/>
        <v>1517</v>
      </c>
      <c r="M60" s="264">
        <f t="shared" si="44"/>
        <v>1518</v>
      </c>
      <c r="N60" s="230">
        <f t="shared" si="44"/>
        <v>1519</v>
      </c>
      <c r="O60" s="231">
        <f t="shared" si="44"/>
        <v>1520</v>
      </c>
      <c r="P60" s="246"/>
      <c r="AK60" s="34"/>
      <c r="AL60" s="34"/>
      <c r="AM60" s="34"/>
      <c r="AN60" s="14">
        <f t="shared" si="1"/>
        <v>1074</v>
      </c>
      <c r="AO60"/>
      <c r="AP60"/>
      <c r="AQ60"/>
      <c r="AR60"/>
      <c r="AS60"/>
      <c r="AT60"/>
      <c r="AU60"/>
      <c r="AV60"/>
      <c r="AW60"/>
      <c r="AX60"/>
      <c r="AY60"/>
      <c r="AZ60"/>
      <c r="BA60"/>
      <c r="BB60"/>
      <c r="BC60"/>
      <c r="BD60"/>
      <c r="BE60"/>
      <c r="BF60"/>
      <c r="BG60"/>
      <c r="BH60"/>
      <c r="BI60"/>
      <c r="BJ60"/>
      <c r="BK60"/>
      <c r="BL60"/>
      <c r="BM60"/>
      <c r="BN60"/>
      <c r="BO60"/>
    </row>
    <row r="61" spans="1:67" ht="15">
      <c r="A61" s="260" t="s">
        <v>254</v>
      </c>
      <c r="B61" s="261"/>
      <c r="C61" s="262">
        <v>43</v>
      </c>
      <c r="D61" s="263">
        <f t="shared" si="38"/>
        <v>1521</v>
      </c>
      <c r="E61" s="264">
        <f t="shared" ref="E61:O61" si="45">D61+1</f>
        <v>1522</v>
      </c>
      <c r="F61" s="230">
        <f t="shared" si="45"/>
        <v>1523</v>
      </c>
      <c r="G61" s="264">
        <f t="shared" si="45"/>
        <v>1524</v>
      </c>
      <c r="H61" s="264">
        <f t="shared" si="45"/>
        <v>1525</v>
      </c>
      <c r="I61" s="264">
        <f t="shared" si="45"/>
        <v>1526</v>
      </c>
      <c r="J61" s="230">
        <f t="shared" si="45"/>
        <v>1527</v>
      </c>
      <c r="K61" s="264">
        <f t="shared" si="45"/>
        <v>1528</v>
      </c>
      <c r="L61" s="264">
        <f t="shared" si="45"/>
        <v>1529</v>
      </c>
      <c r="M61" s="264">
        <f t="shared" si="45"/>
        <v>1530</v>
      </c>
      <c r="N61" s="230">
        <f t="shared" si="45"/>
        <v>1531</v>
      </c>
      <c r="O61" s="231">
        <f t="shared" si="45"/>
        <v>1532</v>
      </c>
      <c r="P61" s="246"/>
      <c r="AK61" s="34"/>
      <c r="AL61" s="34"/>
      <c r="AM61" s="34"/>
      <c r="AN61" s="14">
        <f t="shared" si="1"/>
        <v>1075</v>
      </c>
      <c r="AO61"/>
      <c r="AP61"/>
      <c r="AQ61"/>
      <c r="AR61"/>
      <c r="AS61"/>
      <c r="AT61"/>
      <c r="AU61"/>
      <c r="AV61"/>
      <c r="AW61"/>
      <c r="AX61"/>
      <c r="AY61"/>
      <c r="AZ61"/>
      <c r="BA61"/>
      <c r="BB61"/>
      <c r="BC61"/>
      <c r="BD61"/>
      <c r="BE61"/>
      <c r="BF61"/>
      <c r="BG61"/>
      <c r="BH61"/>
      <c r="BI61"/>
      <c r="BJ61"/>
      <c r="BK61"/>
      <c r="BL61"/>
      <c r="BM61"/>
      <c r="BN61"/>
      <c r="BO61"/>
    </row>
    <row r="62" spans="1:67" ht="15">
      <c r="A62" s="260" t="s">
        <v>255</v>
      </c>
      <c r="B62" s="261"/>
      <c r="C62" s="262">
        <v>44</v>
      </c>
      <c r="D62" s="263">
        <f t="shared" si="38"/>
        <v>1533</v>
      </c>
      <c r="E62" s="264">
        <f t="shared" ref="E62:O62" si="46">D62+1</f>
        <v>1534</v>
      </c>
      <c r="F62" s="230">
        <f t="shared" si="46"/>
        <v>1535</v>
      </c>
      <c r="G62" s="264">
        <f t="shared" si="46"/>
        <v>1536</v>
      </c>
      <c r="H62" s="264">
        <f t="shared" si="46"/>
        <v>1537</v>
      </c>
      <c r="I62" s="264">
        <f t="shared" si="46"/>
        <v>1538</v>
      </c>
      <c r="J62" s="230">
        <f t="shared" si="46"/>
        <v>1539</v>
      </c>
      <c r="K62" s="264">
        <f t="shared" si="46"/>
        <v>1540</v>
      </c>
      <c r="L62" s="264">
        <f t="shared" si="46"/>
        <v>1541</v>
      </c>
      <c r="M62" s="264">
        <f t="shared" si="46"/>
        <v>1542</v>
      </c>
      <c r="N62" s="230">
        <f t="shared" si="46"/>
        <v>1543</v>
      </c>
      <c r="O62" s="231">
        <f t="shared" si="46"/>
        <v>1544</v>
      </c>
      <c r="P62" s="246"/>
      <c r="AK62" s="34"/>
      <c r="AL62" s="34"/>
      <c r="AM62" s="34"/>
      <c r="AN62" s="14">
        <f t="shared" si="1"/>
        <v>1076</v>
      </c>
      <c r="AO62"/>
      <c r="AP62"/>
      <c r="AQ62"/>
      <c r="AR62"/>
      <c r="AS62"/>
      <c r="AT62"/>
      <c r="AU62"/>
      <c r="AV62"/>
      <c r="AW62"/>
      <c r="AX62"/>
      <c r="AY62"/>
      <c r="AZ62"/>
      <c r="BA62"/>
      <c r="BB62"/>
      <c r="BC62"/>
      <c r="BD62"/>
      <c r="BE62"/>
      <c r="BF62"/>
      <c r="BG62"/>
      <c r="BH62"/>
      <c r="BI62"/>
      <c r="BJ62"/>
      <c r="BK62"/>
      <c r="BL62"/>
      <c r="BM62"/>
      <c r="BN62"/>
      <c r="BO62"/>
    </row>
    <row r="63" spans="1:67" ht="15">
      <c r="A63" s="260" t="s">
        <v>256</v>
      </c>
      <c r="B63" s="261"/>
      <c r="C63" s="262">
        <v>45</v>
      </c>
      <c r="D63" s="263">
        <f t="shared" si="38"/>
        <v>1545</v>
      </c>
      <c r="E63" s="264">
        <f t="shared" ref="E63:O63" si="47">D63+1</f>
        <v>1546</v>
      </c>
      <c r="F63" s="230">
        <f t="shared" si="47"/>
        <v>1547</v>
      </c>
      <c r="G63" s="264">
        <f t="shared" si="47"/>
        <v>1548</v>
      </c>
      <c r="H63" s="264">
        <f t="shared" si="47"/>
        <v>1549</v>
      </c>
      <c r="I63" s="264">
        <f t="shared" si="47"/>
        <v>1550</v>
      </c>
      <c r="J63" s="230">
        <f t="shared" si="47"/>
        <v>1551</v>
      </c>
      <c r="K63" s="264">
        <f t="shared" si="47"/>
        <v>1552</v>
      </c>
      <c r="L63" s="264">
        <f t="shared" si="47"/>
        <v>1553</v>
      </c>
      <c r="M63" s="264">
        <f t="shared" si="47"/>
        <v>1554</v>
      </c>
      <c r="N63" s="230">
        <f t="shared" si="47"/>
        <v>1555</v>
      </c>
      <c r="O63" s="231">
        <f t="shared" si="47"/>
        <v>1556</v>
      </c>
      <c r="P63" s="246"/>
      <c r="AK63" s="13"/>
      <c r="AL63" s="13"/>
      <c r="AM63" s="13"/>
      <c r="AN63" s="14">
        <f t="shared" si="1"/>
        <v>1077</v>
      </c>
      <c r="AO63"/>
      <c r="AP63"/>
      <c r="AQ63"/>
      <c r="AR63"/>
      <c r="AS63"/>
      <c r="AT63"/>
      <c r="AU63"/>
      <c r="AV63"/>
      <c r="AW63"/>
      <c r="AX63"/>
      <c r="AY63"/>
      <c r="AZ63"/>
      <c r="BA63"/>
      <c r="BB63"/>
      <c r="BC63"/>
      <c r="BD63"/>
      <c r="BE63"/>
      <c r="BF63"/>
      <c r="BG63"/>
      <c r="BH63"/>
      <c r="BI63"/>
      <c r="BJ63"/>
      <c r="BK63"/>
      <c r="BL63"/>
      <c r="BM63"/>
      <c r="BN63"/>
      <c r="BO63"/>
    </row>
    <row r="64" spans="1:67" ht="15">
      <c r="A64" s="260" t="s">
        <v>257</v>
      </c>
      <c r="B64" s="261"/>
      <c r="C64" s="262">
        <v>46</v>
      </c>
      <c r="D64" s="263">
        <f t="shared" si="38"/>
        <v>1557</v>
      </c>
      <c r="E64" s="264">
        <f t="shared" ref="E64:O64" si="48">D64+1</f>
        <v>1558</v>
      </c>
      <c r="F64" s="230">
        <f t="shared" si="48"/>
        <v>1559</v>
      </c>
      <c r="G64" s="264">
        <f t="shared" si="48"/>
        <v>1560</v>
      </c>
      <c r="H64" s="264">
        <f t="shared" si="48"/>
        <v>1561</v>
      </c>
      <c r="I64" s="264">
        <f t="shared" si="48"/>
        <v>1562</v>
      </c>
      <c r="J64" s="230">
        <f t="shared" si="48"/>
        <v>1563</v>
      </c>
      <c r="K64" s="264">
        <f t="shared" si="48"/>
        <v>1564</v>
      </c>
      <c r="L64" s="264">
        <f t="shared" si="48"/>
        <v>1565</v>
      </c>
      <c r="M64" s="264">
        <f t="shared" si="48"/>
        <v>1566</v>
      </c>
      <c r="N64" s="230">
        <f t="shared" si="48"/>
        <v>1567</v>
      </c>
      <c r="O64" s="231">
        <f t="shared" si="48"/>
        <v>1568</v>
      </c>
      <c r="P64" s="246"/>
      <c r="AN64" s="14">
        <f t="shared" si="1"/>
        <v>1078</v>
      </c>
      <c r="AO64"/>
      <c r="AP64"/>
      <c r="AQ64"/>
      <c r="AR64"/>
      <c r="AS64"/>
      <c r="AT64"/>
      <c r="AU64"/>
      <c r="AV64"/>
      <c r="AW64"/>
      <c r="AX64"/>
      <c r="AY64"/>
      <c r="AZ64"/>
      <c r="BA64"/>
      <c r="BB64"/>
      <c r="BC64"/>
      <c r="BD64"/>
      <c r="BE64"/>
      <c r="BF64"/>
      <c r="BG64"/>
      <c r="BH64"/>
      <c r="BI64"/>
      <c r="BJ64"/>
      <c r="BK64"/>
      <c r="BL64"/>
      <c r="BM64"/>
      <c r="BN64"/>
      <c r="BO64"/>
    </row>
    <row r="65" spans="1:67" ht="15">
      <c r="A65" s="260" t="s">
        <v>258</v>
      </c>
      <c r="B65" s="261"/>
      <c r="C65" s="262">
        <v>47</v>
      </c>
      <c r="D65" s="263">
        <f t="shared" si="38"/>
        <v>1569</v>
      </c>
      <c r="E65" s="264">
        <f t="shared" ref="E65:O65" si="49">D65+1</f>
        <v>1570</v>
      </c>
      <c r="F65" s="230">
        <f t="shared" si="49"/>
        <v>1571</v>
      </c>
      <c r="G65" s="264">
        <f t="shared" si="49"/>
        <v>1572</v>
      </c>
      <c r="H65" s="264">
        <f t="shared" si="49"/>
        <v>1573</v>
      </c>
      <c r="I65" s="264">
        <f t="shared" si="49"/>
        <v>1574</v>
      </c>
      <c r="J65" s="230">
        <f t="shared" si="49"/>
        <v>1575</v>
      </c>
      <c r="K65" s="264">
        <f t="shared" si="49"/>
        <v>1576</v>
      </c>
      <c r="L65" s="264">
        <f t="shared" si="49"/>
        <v>1577</v>
      </c>
      <c r="M65" s="264">
        <f t="shared" si="49"/>
        <v>1578</v>
      </c>
      <c r="N65" s="230">
        <f t="shared" si="49"/>
        <v>1579</v>
      </c>
      <c r="O65" s="231">
        <f t="shared" si="49"/>
        <v>1580</v>
      </c>
      <c r="P65" s="246"/>
      <c r="AN65" s="14">
        <f t="shared" si="1"/>
        <v>1079</v>
      </c>
      <c r="AO65"/>
      <c r="AP65"/>
      <c r="AQ65"/>
      <c r="AR65"/>
      <c r="AS65"/>
      <c r="AT65"/>
      <c r="AU65"/>
      <c r="AV65"/>
      <c r="AW65"/>
      <c r="AX65"/>
      <c r="AY65"/>
      <c r="AZ65"/>
      <c r="BA65"/>
      <c r="BB65"/>
      <c r="BC65"/>
      <c r="BD65"/>
      <c r="BE65"/>
      <c r="BF65"/>
      <c r="BG65"/>
      <c r="BH65"/>
      <c r="BI65"/>
      <c r="BJ65"/>
      <c r="BK65"/>
      <c r="BL65"/>
      <c r="BM65"/>
      <c r="BN65"/>
      <c r="BO65"/>
    </row>
    <row r="66" spans="1:67" ht="15">
      <c r="A66" s="260" t="s">
        <v>259</v>
      </c>
      <c r="B66" s="261"/>
      <c r="C66" s="262">
        <v>48</v>
      </c>
      <c r="D66" s="263">
        <f t="shared" si="38"/>
        <v>1581</v>
      </c>
      <c r="E66" s="264">
        <f t="shared" ref="E66:O66" si="50">D66+1</f>
        <v>1582</v>
      </c>
      <c r="F66" s="230">
        <f t="shared" si="50"/>
        <v>1583</v>
      </c>
      <c r="G66" s="264">
        <f t="shared" si="50"/>
        <v>1584</v>
      </c>
      <c r="H66" s="264">
        <f t="shared" si="50"/>
        <v>1585</v>
      </c>
      <c r="I66" s="264">
        <f t="shared" si="50"/>
        <v>1586</v>
      </c>
      <c r="J66" s="230">
        <f t="shared" si="50"/>
        <v>1587</v>
      </c>
      <c r="K66" s="264">
        <f t="shared" si="50"/>
        <v>1588</v>
      </c>
      <c r="L66" s="264">
        <f t="shared" si="50"/>
        <v>1589</v>
      </c>
      <c r="M66" s="264">
        <f t="shared" si="50"/>
        <v>1590</v>
      </c>
      <c r="N66" s="230">
        <f t="shared" si="50"/>
        <v>1591</v>
      </c>
      <c r="O66" s="231">
        <f t="shared" si="50"/>
        <v>1592</v>
      </c>
      <c r="P66" s="246"/>
      <c r="AN66" s="14">
        <f t="shared" si="1"/>
        <v>1080</v>
      </c>
      <c r="AO66"/>
      <c r="AP66"/>
      <c r="AQ66"/>
      <c r="AR66"/>
      <c r="AS66"/>
      <c r="AT66"/>
      <c r="AU66"/>
      <c r="AV66"/>
      <c r="AW66"/>
      <c r="AX66"/>
      <c r="AY66"/>
      <c r="AZ66"/>
      <c r="BA66"/>
      <c r="BB66"/>
      <c r="BC66"/>
      <c r="BD66"/>
      <c r="BE66"/>
      <c r="BF66"/>
      <c r="BG66"/>
      <c r="BH66"/>
      <c r="BI66"/>
      <c r="BJ66"/>
      <c r="BK66"/>
      <c r="BL66"/>
      <c r="BM66"/>
      <c r="BN66"/>
      <c r="BO66"/>
    </row>
    <row r="67" spans="1:67" ht="15">
      <c r="A67" s="260" t="s">
        <v>260</v>
      </c>
      <c r="B67" s="261"/>
      <c r="C67" s="262">
        <v>49</v>
      </c>
      <c r="D67" s="263">
        <f t="shared" si="38"/>
        <v>1593</v>
      </c>
      <c r="E67" s="264">
        <f t="shared" ref="E67:O67" si="51">D67+1</f>
        <v>1594</v>
      </c>
      <c r="F67" s="230">
        <f t="shared" si="51"/>
        <v>1595</v>
      </c>
      <c r="G67" s="264">
        <f t="shared" si="51"/>
        <v>1596</v>
      </c>
      <c r="H67" s="264">
        <f t="shared" si="51"/>
        <v>1597</v>
      </c>
      <c r="I67" s="264">
        <f t="shared" si="51"/>
        <v>1598</v>
      </c>
      <c r="J67" s="230">
        <f t="shared" si="51"/>
        <v>1599</v>
      </c>
      <c r="K67" s="264">
        <f t="shared" si="51"/>
        <v>1600</v>
      </c>
      <c r="L67" s="264">
        <f t="shared" si="51"/>
        <v>1601</v>
      </c>
      <c r="M67" s="264">
        <f t="shared" si="51"/>
        <v>1602</v>
      </c>
      <c r="N67" s="230">
        <f t="shared" si="51"/>
        <v>1603</v>
      </c>
      <c r="O67" s="231">
        <f t="shared" si="51"/>
        <v>1604</v>
      </c>
      <c r="P67" s="246"/>
      <c r="AN67" s="14">
        <f t="shared" si="1"/>
        <v>1081</v>
      </c>
      <c r="AO67"/>
      <c r="AP67"/>
      <c r="AQ67"/>
      <c r="AR67"/>
      <c r="AS67"/>
      <c r="AT67"/>
      <c r="AU67"/>
      <c r="AV67"/>
      <c r="AW67"/>
      <c r="AX67"/>
      <c r="AY67"/>
      <c r="AZ67"/>
      <c r="BA67"/>
      <c r="BB67"/>
      <c r="BC67"/>
      <c r="BD67"/>
      <c r="BE67"/>
      <c r="BF67"/>
      <c r="BG67"/>
      <c r="BH67"/>
      <c r="BI67"/>
      <c r="BJ67"/>
      <c r="BK67"/>
      <c r="BL67"/>
      <c r="BM67"/>
      <c r="BN67"/>
      <c r="BO67"/>
    </row>
    <row r="68" spans="1:67" ht="15">
      <c r="A68" s="260" t="s">
        <v>261</v>
      </c>
      <c r="B68" s="261"/>
      <c r="C68" s="262">
        <v>50</v>
      </c>
      <c r="D68" s="263">
        <f t="shared" si="38"/>
        <v>1605</v>
      </c>
      <c r="E68" s="264">
        <f t="shared" ref="E68:O68" si="52">D68+1</f>
        <v>1606</v>
      </c>
      <c r="F68" s="230">
        <f t="shared" si="52"/>
        <v>1607</v>
      </c>
      <c r="G68" s="264">
        <f t="shared" si="52"/>
        <v>1608</v>
      </c>
      <c r="H68" s="264">
        <f t="shared" si="52"/>
        <v>1609</v>
      </c>
      <c r="I68" s="264">
        <f t="shared" si="52"/>
        <v>1610</v>
      </c>
      <c r="J68" s="230">
        <f t="shared" si="52"/>
        <v>1611</v>
      </c>
      <c r="K68" s="264">
        <f t="shared" si="52"/>
        <v>1612</v>
      </c>
      <c r="L68" s="264">
        <f t="shared" si="52"/>
        <v>1613</v>
      </c>
      <c r="M68" s="264">
        <f t="shared" si="52"/>
        <v>1614</v>
      </c>
      <c r="N68" s="230">
        <f t="shared" si="52"/>
        <v>1615</v>
      </c>
      <c r="O68" s="231">
        <f t="shared" si="52"/>
        <v>1616</v>
      </c>
      <c r="P68" s="246"/>
      <c r="AN68" s="14">
        <f t="shared" ref="AN68:AN131" si="53">AN67+1</f>
        <v>1082</v>
      </c>
      <c r="AO68"/>
      <c r="AP68"/>
      <c r="AQ68"/>
      <c r="AR68"/>
      <c r="AS68"/>
      <c r="AT68"/>
      <c r="AU68"/>
      <c r="AV68"/>
      <c r="AW68"/>
      <c r="AX68"/>
      <c r="AY68"/>
      <c r="AZ68"/>
      <c r="BA68"/>
      <c r="BB68"/>
      <c r="BC68"/>
      <c r="BD68"/>
      <c r="BE68"/>
      <c r="BF68"/>
      <c r="BG68"/>
      <c r="BH68"/>
      <c r="BI68"/>
      <c r="BJ68"/>
      <c r="BK68"/>
      <c r="BL68"/>
      <c r="BM68"/>
      <c r="BN68"/>
      <c r="BO68"/>
    </row>
    <row r="69" spans="1:67" ht="15">
      <c r="A69" s="260" t="s">
        <v>262</v>
      </c>
      <c r="B69" s="261"/>
      <c r="C69" s="262">
        <v>51</v>
      </c>
      <c r="D69" s="263">
        <f t="shared" si="38"/>
        <v>1617</v>
      </c>
      <c r="E69" s="264">
        <f t="shared" ref="E69:O69" si="54">D69+1</f>
        <v>1618</v>
      </c>
      <c r="F69" s="230">
        <f t="shared" si="54"/>
        <v>1619</v>
      </c>
      <c r="G69" s="264">
        <f t="shared" si="54"/>
        <v>1620</v>
      </c>
      <c r="H69" s="264">
        <f t="shared" si="54"/>
        <v>1621</v>
      </c>
      <c r="I69" s="264">
        <f t="shared" si="54"/>
        <v>1622</v>
      </c>
      <c r="J69" s="230">
        <f t="shared" si="54"/>
        <v>1623</v>
      </c>
      <c r="K69" s="264">
        <f t="shared" si="54"/>
        <v>1624</v>
      </c>
      <c r="L69" s="264">
        <f t="shared" si="54"/>
        <v>1625</v>
      </c>
      <c r="M69" s="264">
        <f t="shared" si="54"/>
        <v>1626</v>
      </c>
      <c r="N69" s="230">
        <f t="shared" si="54"/>
        <v>1627</v>
      </c>
      <c r="O69" s="231">
        <f t="shared" si="54"/>
        <v>1628</v>
      </c>
      <c r="P69" s="246"/>
      <c r="AN69" s="14">
        <f t="shared" si="53"/>
        <v>1083</v>
      </c>
      <c r="AO69"/>
      <c r="AP69"/>
      <c r="AQ69"/>
      <c r="AR69"/>
      <c r="AS69"/>
      <c r="AT69"/>
      <c r="AU69"/>
      <c r="AV69"/>
      <c r="AW69"/>
      <c r="AX69"/>
      <c r="AY69"/>
      <c r="AZ69"/>
      <c r="BA69"/>
      <c r="BB69"/>
      <c r="BC69"/>
      <c r="BD69"/>
      <c r="BE69"/>
      <c r="BF69"/>
      <c r="BG69"/>
      <c r="BH69"/>
      <c r="BI69"/>
      <c r="BJ69"/>
      <c r="BK69"/>
      <c r="BL69"/>
      <c r="BM69"/>
      <c r="BN69"/>
      <c r="BO69"/>
    </row>
    <row r="70" spans="1:67" ht="15">
      <c r="A70" s="260" t="s">
        <v>263</v>
      </c>
      <c r="B70" s="261"/>
      <c r="C70" s="262">
        <v>52</v>
      </c>
      <c r="D70" s="263">
        <f t="shared" si="38"/>
        <v>1629</v>
      </c>
      <c r="E70" s="264">
        <f t="shared" ref="E70:O70" si="55">D70+1</f>
        <v>1630</v>
      </c>
      <c r="F70" s="230">
        <f t="shared" si="55"/>
        <v>1631</v>
      </c>
      <c r="G70" s="264">
        <f t="shared" si="55"/>
        <v>1632</v>
      </c>
      <c r="H70" s="264">
        <f t="shared" si="55"/>
        <v>1633</v>
      </c>
      <c r="I70" s="264">
        <f t="shared" si="55"/>
        <v>1634</v>
      </c>
      <c r="J70" s="230">
        <f t="shared" si="55"/>
        <v>1635</v>
      </c>
      <c r="K70" s="264">
        <f t="shared" si="55"/>
        <v>1636</v>
      </c>
      <c r="L70" s="264">
        <f t="shared" si="55"/>
        <v>1637</v>
      </c>
      <c r="M70" s="264">
        <f t="shared" si="55"/>
        <v>1638</v>
      </c>
      <c r="N70" s="230">
        <f t="shared" si="55"/>
        <v>1639</v>
      </c>
      <c r="O70" s="231">
        <f t="shared" si="55"/>
        <v>1640</v>
      </c>
      <c r="P70" s="246"/>
      <c r="AN70" s="14">
        <f t="shared" si="53"/>
        <v>1084</v>
      </c>
      <c r="AO70"/>
      <c r="AP70"/>
      <c r="AQ70"/>
      <c r="AR70"/>
      <c r="AS70"/>
      <c r="AT70"/>
      <c r="AU70"/>
      <c r="AV70"/>
      <c r="AW70"/>
      <c r="AX70"/>
      <c r="AY70"/>
      <c r="AZ70"/>
      <c r="BA70"/>
      <c r="BB70"/>
      <c r="BC70"/>
      <c r="BD70"/>
      <c r="BE70"/>
      <c r="BF70"/>
      <c r="BG70"/>
      <c r="BH70"/>
      <c r="BI70"/>
      <c r="BJ70"/>
      <c r="BK70"/>
      <c r="BL70"/>
      <c r="BM70"/>
      <c r="BN70"/>
      <c r="BO70"/>
    </row>
    <row r="71" spans="1:67" ht="15">
      <c r="A71" s="260" t="s">
        <v>264</v>
      </c>
      <c r="B71" s="261"/>
      <c r="C71" s="262">
        <v>53</v>
      </c>
      <c r="D71" s="263">
        <f t="shared" si="38"/>
        <v>1641</v>
      </c>
      <c r="E71" s="264">
        <f t="shared" ref="E71:O71" si="56">D71+1</f>
        <v>1642</v>
      </c>
      <c r="F71" s="230">
        <f t="shared" si="56"/>
        <v>1643</v>
      </c>
      <c r="G71" s="264">
        <f t="shared" si="56"/>
        <v>1644</v>
      </c>
      <c r="H71" s="264">
        <f t="shared" si="56"/>
        <v>1645</v>
      </c>
      <c r="I71" s="264">
        <f t="shared" si="56"/>
        <v>1646</v>
      </c>
      <c r="J71" s="230">
        <f t="shared" si="56"/>
        <v>1647</v>
      </c>
      <c r="K71" s="264">
        <f t="shared" si="56"/>
        <v>1648</v>
      </c>
      <c r="L71" s="264">
        <f t="shared" si="56"/>
        <v>1649</v>
      </c>
      <c r="M71" s="264">
        <f t="shared" si="56"/>
        <v>1650</v>
      </c>
      <c r="N71" s="230">
        <f t="shared" si="56"/>
        <v>1651</v>
      </c>
      <c r="O71" s="231">
        <f t="shared" si="56"/>
        <v>1652</v>
      </c>
      <c r="P71" s="246"/>
      <c r="AK71" s="34"/>
      <c r="AL71" s="34"/>
      <c r="AM71" s="34"/>
      <c r="AN71" s="14">
        <f t="shared" si="53"/>
        <v>1085</v>
      </c>
      <c r="AO71"/>
      <c r="AP71"/>
      <c r="AQ71"/>
      <c r="AR71"/>
      <c r="AS71"/>
      <c r="AT71"/>
      <c r="AU71"/>
      <c r="AV71"/>
      <c r="AW71"/>
      <c r="AX71"/>
      <c r="AY71"/>
      <c r="AZ71"/>
      <c r="BA71"/>
      <c r="BB71"/>
      <c r="BC71"/>
      <c r="BD71"/>
      <c r="BE71"/>
      <c r="BF71"/>
      <c r="BG71"/>
      <c r="BH71"/>
      <c r="BI71"/>
      <c r="BJ71"/>
      <c r="BK71"/>
      <c r="BL71"/>
      <c r="BM71"/>
      <c r="BN71"/>
      <c r="BO71"/>
    </row>
    <row r="72" spans="1:67" ht="15">
      <c r="A72" s="260" t="s">
        <v>265</v>
      </c>
      <c r="B72" s="261"/>
      <c r="C72" s="262">
        <v>54</v>
      </c>
      <c r="D72" s="263">
        <f t="shared" si="38"/>
        <v>1653</v>
      </c>
      <c r="E72" s="264">
        <f t="shared" ref="E72:O72" si="57">D72+1</f>
        <v>1654</v>
      </c>
      <c r="F72" s="230">
        <f t="shared" si="57"/>
        <v>1655</v>
      </c>
      <c r="G72" s="264">
        <f t="shared" si="57"/>
        <v>1656</v>
      </c>
      <c r="H72" s="264">
        <f t="shared" si="57"/>
        <v>1657</v>
      </c>
      <c r="I72" s="264">
        <f t="shared" si="57"/>
        <v>1658</v>
      </c>
      <c r="J72" s="230">
        <f t="shared" si="57"/>
        <v>1659</v>
      </c>
      <c r="K72" s="264">
        <f t="shared" si="57"/>
        <v>1660</v>
      </c>
      <c r="L72" s="264">
        <f t="shared" si="57"/>
        <v>1661</v>
      </c>
      <c r="M72" s="264">
        <f t="shared" si="57"/>
        <v>1662</v>
      </c>
      <c r="N72" s="230">
        <f t="shared" si="57"/>
        <v>1663</v>
      </c>
      <c r="O72" s="231">
        <f t="shared" si="57"/>
        <v>1664</v>
      </c>
      <c r="P72" s="246"/>
      <c r="AK72" s="34"/>
      <c r="AL72" s="34"/>
      <c r="AM72" s="34"/>
      <c r="AN72" s="14">
        <f t="shared" si="53"/>
        <v>1086</v>
      </c>
      <c r="AO72"/>
      <c r="AP72"/>
      <c r="AQ72"/>
      <c r="AR72"/>
      <c r="AS72"/>
      <c r="AT72"/>
      <c r="AU72"/>
      <c r="AV72"/>
      <c r="AW72"/>
      <c r="AX72"/>
      <c r="AY72"/>
      <c r="AZ72"/>
      <c r="BA72"/>
      <c r="BB72"/>
      <c r="BC72"/>
      <c r="BD72"/>
      <c r="BE72"/>
      <c r="BF72"/>
      <c r="BG72"/>
      <c r="BH72"/>
      <c r="BI72"/>
      <c r="BJ72"/>
      <c r="BK72"/>
      <c r="BL72"/>
      <c r="BM72"/>
      <c r="BN72"/>
      <c r="BO72"/>
    </row>
    <row r="73" spans="1:67" ht="15">
      <c r="A73" s="260" t="s">
        <v>266</v>
      </c>
      <c r="B73" s="261"/>
      <c r="C73" s="262">
        <v>55</v>
      </c>
      <c r="D73" s="263">
        <f t="shared" si="38"/>
        <v>1665</v>
      </c>
      <c r="E73" s="264">
        <f t="shared" ref="E73:O73" si="58">D73+1</f>
        <v>1666</v>
      </c>
      <c r="F73" s="230">
        <f t="shared" si="58"/>
        <v>1667</v>
      </c>
      <c r="G73" s="264">
        <f t="shared" si="58"/>
        <v>1668</v>
      </c>
      <c r="H73" s="264">
        <f t="shared" si="58"/>
        <v>1669</v>
      </c>
      <c r="I73" s="264">
        <f t="shared" si="58"/>
        <v>1670</v>
      </c>
      <c r="J73" s="230">
        <f t="shared" si="58"/>
        <v>1671</v>
      </c>
      <c r="K73" s="264">
        <f t="shared" si="58"/>
        <v>1672</v>
      </c>
      <c r="L73" s="264">
        <f t="shared" si="58"/>
        <v>1673</v>
      </c>
      <c r="M73" s="264">
        <f t="shared" si="58"/>
        <v>1674</v>
      </c>
      <c r="N73" s="230">
        <f t="shared" si="58"/>
        <v>1675</v>
      </c>
      <c r="O73" s="231">
        <f t="shared" si="58"/>
        <v>1676</v>
      </c>
      <c r="P73" s="246"/>
      <c r="AK73" s="34"/>
      <c r="AL73" s="34"/>
      <c r="AM73" s="34"/>
      <c r="AN73" s="14">
        <f t="shared" si="53"/>
        <v>1087</v>
      </c>
      <c r="AO73"/>
      <c r="AP73"/>
      <c r="AQ73"/>
      <c r="AR73"/>
      <c r="AS73"/>
      <c r="AT73"/>
      <c r="AU73"/>
      <c r="AV73"/>
      <c r="AW73"/>
      <c r="AX73"/>
      <c r="AY73"/>
      <c r="AZ73"/>
      <c r="BA73"/>
      <c r="BB73"/>
      <c r="BC73"/>
      <c r="BD73"/>
      <c r="BE73"/>
      <c r="BF73"/>
      <c r="BG73"/>
      <c r="BH73"/>
      <c r="BI73"/>
      <c r="BJ73"/>
      <c r="BK73"/>
      <c r="BL73"/>
      <c r="BM73"/>
      <c r="BN73"/>
      <c r="BO73"/>
    </row>
    <row r="74" spans="1:67" ht="15">
      <c r="A74" s="260" t="s">
        <v>267</v>
      </c>
      <c r="B74" s="261"/>
      <c r="C74" s="262">
        <v>56</v>
      </c>
      <c r="D74" s="263">
        <f t="shared" si="38"/>
        <v>1677</v>
      </c>
      <c r="E74" s="264">
        <f t="shared" ref="E74:O74" si="59">D74+1</f>
        <v>1678</v>
      </c>
      <c r="F74" s="230">
        <f t="shared" si="59"/>
        <v>1679</v>
      </c>
      <c r="G74" s="264">
        <f t="shared" si="59"/>
        <v>1680</v>
      </c>
      <c r="H74" s="264">
        <f t="shared" si="59"/>
        <v>1681</v>
      </c>
      <c r="I74" s="264">
        <f t="shared" si="59"/>
        <v>1682</v>
      </c>
      <c r="J74" s="230">
        <f t="shared" si="59"/>
        <v>1683</v>
      </c>
      <c r="K74" s="264">
        <f t="shared" si="59"/>
        <v>1684</v>
      </c>
      <c r="L74" s="264">
        <f t="shared" si="59"/>
        <v>1685</v>
      </c>
      <c r="M74" s="264">
        <f t="shared" si="59"/>
        <v>1686</v>
      </c>
      <c r="N74" s="230">
        <f t="shared" si="59"/>
        <v>1687</v>
      </c>
      <c r="O74" s="231">
        <f t="shared" si="59"/>
        <v>1688</v>
      </c>
      <c r="P74" s="246"/>
      <c r="AK74" s="34"/>
      <c r="AL74" s="34"/>
      <c r="AM74" s="34"/>
      <c r="AN74" s="14">
        <f t="shared" si="53"/>
        <v>1088</v>
      </c>
      <c r="AO74"/>
      <c r="AP74"/>
      <c r="AQ74"/>
      <c r="AR74"/>
      <c r="AS74"/>
      <c r="AT74"/>
      <c r="AU74"/>
      <c r="AV74"/>
      <c r="AW74"/>
      <c r="AX74"/>
      <c r="AY74"/>
      <c r="AZ74"/>
      <c r="BA74"/>
      <c r="BB74"/>
      <c r="BC74"/>
      <c r="BD74"/>
      <c r="BE74"/>
      <c r="BF74"/>
      <c r="BG74"/>
      <c r="BH74"/>
      <c r="BI74"/>
      <c r="BJ74"/>
      <c r="BK74"/>
      <c r="BL74"/>
      <c r="BM74"/>
      <c r="BN74"/>
      <c r="BO74"/>
    </row>
    <row r="75" spans="1:67" ht="15">
      <c r="A75" s="260" t="s">
        <v>268</v>
      </c>
      <c r="B75" s="261"/>
      <c r="C75" s="262">
        <v>57</v>
      </c>
      <c r="D75" s="263">
        <f t="shared" si="38"/>
        <v>1689</v>
      </c>
      <c r="E75" s="264">
        <f t="shared" ref="E75:O75" si="60">D75+1</f>
        <v>1690</v>
      </c>
      <c r="F75" s="230">
        <f t="shared" si="60"/>
        <v>1691</v>
      </c>
      <c r="G75" s="264">
        <f t="shared" si="60"/>
        <v>1692</v>
      </c>
      <c r="H75" s="264">
        <f t="shared" si="60"/>
        <v>1693</v>
      </c>
      <c r="I75" s="264">
        <f t="shared" si="60"/>
        <v>1694</v>
      </c>
      <c r="J75" s="230">
        <f t="shared" si="60"/>
        <v>1695</v>
      </c>
      <c r="K75" s="264">
        <f t="shared" si="60"/>
        <v>1696</v>
      </c>
      <c r="L75" s="264">
        <f t="shared" si="60"/>
        <v>1697</v>
      </c>
      <c r="M75" s="264">
        <f t="shared" si="60"/>
        <v>1698</v>
      </c>
      <c r="N75" s="230">
        <f t="shared" si="60"/>
        <v>1699</v>
      </c>
      <c r="O75" s="231">
        <f t="shared" si="60"/>
        <v>1700</v>
      </c>
      <c r="P75" s="246"/>
      <c r="AK75" s="13"/>
      <c r="AL75" s="13"/>
      <c r="AM75" s="13"/>
      <c r="AN75" s="14">
        <f t="shared" si="53"/>
        <v>1089</v>
      </c>
      <c r="AO75"/>
      <c r="AP75"/>
      <c r="AQ75"/>
      <c r="AR75"/>
      <c r="AS75"/>
      <c r="AT75"/>
      <c r="AU75"/>
      <c r="AV75"/>
      <c r="AW75"/>
      <c r="AX75"/>
      <c r="AY75"/>
      <c r="AZ75"/>
      <c r="BA75"/>
      <c r="BB75"/>
      <c r="BC75"/>
      <c r="BD75"/>
      <c r="BE75"/>
      <c r="BF75"/>
      <c r="BG75"/>
      <c r="BH75"/>
      <c r="BI75"/>
      <c r="BJ75"/>
      <c r="BK75"/>
      <c r="BL75"/>
      <c r="BM75"/>
      <c r="BN75"/>
      <c r="BO75"/>
    </row>
    <row r="76" spans="1:67" ht="15">
      <c r="A76" s="260" t="s">
        <v>269</v>
      </c>
      <c r="B76" s="261"/>
      <c r="C76" s="262">
        <v>58</v>
      </c>
      <c r="D76" s="263">
        <f t="shared" si="38"/>
        <v>1701</v>
      </c>
      <c r="E76" s="264">
        <f t="shared" ref="E76:O76" si="61">D76+1</f>
        <v>1702</v>
      </c>
      <c r="F76" s="230">
        <f t="shared" si="61"/>
        <v>1703</v>
      </c>
      <c r="G76" s="264">
        <f t="shared" si="61"/>
        <v>1704</v>
      </c>
      <c r="H76" s="264">
        <f t="shared" si="61"/>
        <v>1705</v>
      </c>
      <c r="I76" s="264">
        <f t="shared" si="61"/>
        <v>1706</v>
      </c>
      <c r="J76" s="230">
        <f t="shared" si="61"/>
        <v>1707</v>
      </c>
      <c r="K76" s="264">
        <f t="shared" si="61"/>
        <v>1708</v>
      </c>
      <c r="L76" s="264">
        <f t="shared" si="61"/>
        <v>1709</v>
      </c>
      <c r="M76" s="264">
        <f t="shared" si="61"/>
        <v>1710</v>
      </c>
      <c r="N76" s="230">
        <f t="shared" si="61"/>
        <v>1711</v>
      </c>
      <c r="O76" s="231">
        <f t="shared" si="61"/>
        <v>1712</v>
      </c>
      <c r="P76" s="246"/>
      <c r="AN76" s="14">
        <f t="shared" si="53"/>
        <v>1090</v>
      </c>
      <c r="AO76"/>
      <c r="AP76"/>
      <c r="AQ76"/>
      <c r="AR76"/>
      <c r="AS76"/>
      <c r="AT76"/>
      <c r="AU76"/>
      <c r="AV76"/>
      <c r="AW76"/>
      <c r="AX76"/>
      <c r="AY76"/>
      <c r="AZ76"/>
      <c r="BA76"/>
      <c r="BB76"/>
      <c r="BC76"/>
      <c r="BD76"/>
      <c r="BE76"/>
      <c r="BF76"/>
      <c r="BG76"/>
      <c r="BH76"/>
      <c r="BI76"/>
      <c r="BJ76"/>
      <c r="BK76"/>
      <c r="BL76"/>
      <c r="BM76"/>
      <c r="BN76"/>
      <c r="BO76"/>
    </row>
    <row r="77" spans="1:67" ht="15">
      <c r="A77" s="260" t="s">
        <v>270</v>
      </c>
      <c r="B77" s="261"/>
      <c r="C77" s="262">
        <v>59</v>
      </c>
      <c r="D77" s="263">
        <f t="shared" si="38"/>
        <v>1713</v>
      </c>
      <c r="E77" s="264">
        <f t="shared" ref="E77:O77" si="62">D77+1</f>
        <v>1714</v>
      </c>
      <c r="F77" s="230">
        <f t="shared" si="62"/>
        <v>1715</v>
      </c>
      <c r="G77" s="264">
        <f t="shared" si="62"/>
        <v>1716</v>
      </c>
      <c r="H77" s="264">
        <f t="shared" si="62"/>
        <v>1717</v>
      </c>
      <c r="I77" s="264">
        <f t="shared" si="62"/>
        <v>1718</v>
      </c>
      <c r="J77" s="230">
        <f t="shared" si="62"/>
        <v>1719</v>
      </c>
      <c r="K77" s="264">
        <f t="shared" si="62"/>
        <v>1720</v>
      </c>
      <c r="L77" s="264">
        <f t="shared" si="62"/>
        <v>1721</v>
      </c>
      <c r="M77" s="264">
        <f t="shared" si="62"/>
        <v>1722</v>
      </c>
      <c r="N77" s="230">
        <f t="shared" si="62"/>
        <v>1723</v>
      </c>
      <c r="O77" s="231">
        <f t="shared" si="62"/>
        <v>1724</v>
      </c>
      <c r="P77" s="246"/>
      <c r="AN77" s="14">
        <f t="shared" si="53"/>
        <v>1091</v>
      </c>
      <c r="AO77"/>
      <c r="AP77"/>
      <c r="AQ77"/>
      <c r="AR77"/>
      <c r="AS77"/>
      <c r="AT77"/>
      <c r="AU77"/>
      <c r="AV77"/>
      <c r="AW77"/>
      <c r="AX77"/>
      <c r="AY77"/>
      <c r="AZ77"/>
      <c r="BA77"/>
      <c r="BB77"/>
      <c r="BC77"/>
      <c r="BD77"/>
      <c r="BE77"/>
      <c r="BF77"/>
      <c r="BG77"/>
      <c r="BH77"/>
      <c r="BI77"/>
      <c r="BJ77"/>
      <c r="BK77"/>
      <c r="BL77"/>
      <c r="BM77"/>
      <c r="BN77"/>
      <c r="BO77"/>
    </row>
    <row r="78" spans="1:67" ht="15">
      <c r="A78" s="260" t="s">
        <v>271</v>
      </c>
      <c r="B78" s="261"/>
      <c r="C78" s="262">
        <v>60</v>
      </c>
      <c r="D78" s="263">
        <f t="shared" si="38"/>
        <v>1725</v>
      </c>
      <c r="E78" s="264">
        <f t="shared" ref="E78:O78" si="63">D78+1</f>
        <v>1726</v>
      </c>
      <c r="F78" s="230">
        <f t="shared" si="63"/>
        <v>1727</v>
      </c>
      <c r="G78" s="264">
        <f t="shared" si="63"/>
        <v>1728</v>
      </c>
      <c r="H78" s="264">
        <f t="shared" si="63"/>
        <v>1729</v>
      </c>
      <c r="I78" s="264">
        <f t="shared" si="63"/>
        <v>1730</v>
      </c>
      <c r="J78" s="230">
        <f t="shared" si="63"/>
        <v>1731</v>
      </c>
      <c r="K78" s="264">
        <f t="shared" si="63"/>
        <v>1732</v>
      </c>
      <c r="L78" s="264">
        <f t="shared" si="63"/>
        <v>1733</v>
      </c>
      <c r="M78" s="264">
        <f t="shared" si="63"/>
        <v>1734</v>
      </c>
      <c r="N78" s="230">
        <f t="shared" si="63"/>
        <v>1735</v>
      </c>
      <c r="O78" s="231">
        <f t="shared" si="63"/>
        <v>1736</v>
      </c>
      <c r="P78" s="246"/>
      <c r="AN78" s="14">
        <f t="shared" si="53"/>
        <v>1092</v>
      </c>
      <c r="AO78"/>
      <c r="AP78"/>
      <c r="AQ78"/>
      <c r="AR78"/>
      <c r="AS78"/>
      <c r="AT78"/>
      <c r="AU78"/>
      <c r="AV78"/>
      <c r="AW78"/>
      <c r="AX78"/>
      <c r="AY78"/>
      <c r="AZ78"/>
      <c r="BA78"/>
      <c r="BB78"/>
      <c r="BC78"/>
      <c r="BD78"/>
      <c r="BE78"/>
      <c r="BF78"/>
      <c r="BG78"/>
      <c r="BH78"/>
      <c r="BI78"/>
      <c r="BJ78"/>
      <c r="BK78"/>
      <c r="BL78"/>
      <c r="BM78"/>
      <c r="BN78"/>
      <c r="BO78"/>
    </row>
    <row r="79" spans="1:67" ht="15">
      <c r="A79" s="260" t="s">
        <v>272</v>
      </c>
      <c r="B79" s="261"/>
      <c r="C79" s="262">
        <v>61</v>
      </c>
      <c r="D79" s="263">
        <f t="shared" si="38"/>
        <v>1737</v>
      </c>
      <c r="E79" s="264">
        <f t="shared" ref="E79:O79" si="64">D79+1</f>
        <v>1738</v>
      </c>
      <c r="F79" s="230">
        <f t="shared" si="64"/>
        <v>1739</v>
      </c>
      <c r="G79" s="264">
        <f t="shared" si="64"/>
        <v>1740</v>
      </c>
      <c r="H79" s="264">
        <f t="shared" si="64"/>
        <v>1741</v>
      </c>
      <c r="I79" s="264">
        <f t="shared" si="64"/>
        <v>1742</v>
      </c>
      <c r="J79" s="230">
        <f t="shared" si="64"/>
        <v>1743</v>
      </c>
      <c r="K79" s="264">
        <f t="shared" si="64"/>
        <v>1744</v>
      </c>
      <c r="L79" s="264">
        <f t="shared" si="64"/>
        <v>1745</v>
      </c>
      <c r="M79" s="264">
        <f t="shared" si="64"/>
        <v>1746</v>
      </c>
      <c r="N79" s="230">
        <f t="shared" si="64"/>
        <v>1747</v>
      </c>
      <c r="O79" s="231">
        <f t="shared" si="64"/>
        <v>1748</v>
      </c>
      <c r="P79" s="246"/>
      <c r="AN79" s="14">
        <f t="shared" si="53"/>
        <v>1093</v>
      </c>
      <c r="AO79"/>
      <c r="AP79"/>
      <c r="AQ79"/>
      <c r="AR79"/>
      <c r="AS79"/>
      <c r="AT79"/>
      <c r="AU79"/>
      <c r="AV79"/>
      <c r="AW79"/>
      <c r="AX79"/>
      <c r="AY79"/>
      <c r="AZ79"/>
      <c r="BA79"/>
      <c r="BB79"/>
      <c r="BC79"/>
      <c r="BD79"/>
      <c r="BE79"/>
      <c r="BF79"/>
      <c r="BG79"/>
      <c r="BH79"/>
      <c r="BI79"/>
      <c r="BJ79"/>
      <c r="BK79"/>
      <c r="BL79"/>
      <c r="BM79"/>
      <c r="BN79"/>
      <c r="BO79"/>
    </row>
    <row r="80" spans="1:67" ht="15">
      <c r="A80" s="260" t="s">
        <v>273</v>
      </c>
      <c r="B80" s="261"/>
      <c r="C80" s="262">
        <v>62</v>
      </c>
      <c r="D80" s="263">
        <f t="shared" si="38"/>
        <v>1749</v>
      </c>
      <c r="E80" s="264">
        <f t="shared" ref="E80:O80" si="65">D80+1</f>
        <v>1750</v>
      </c>
      <c r="F80" s="230">
        <f t="shared" si="65"/>
        <v>1751</v>
      </c>
      <c r="G80" s="264">
        <f t="shared" si="65"/>
        <v>1752</v>
      </c>
      <c r="H80" s="264">
        <f t="shared" si="65"/>
        <v>1753</v>
      </c>
      <c r="I80" s="264">
        <f t="shared" si="65"/>
        <v>1754</v>
      </c>
      <c r="J80" s="230">
        <f t="shared" si="65"/>
        <v>1755</v>
      </c>
      <c r="K80" s="264">
        <f t="shared" si="65"/>
        <v>1756</v>
      </c>
      <c r="L80" s="264">
        <f t="shared" si="65"/>
        <v>1757</v>
      </c>
      <c r="M80" s="264">
        <f t="shared" si="65"/>
        <v>1758</v>
      </c>
      <c r="N80" s="230">
        <f t="shared" si="65"/>
        <v>1759</v>
      </c>
      <c r="O80" s="231">
        <f t="shared" si="65"/>
        <v>1760</v>
      </c>
      <c r="P80" s="246"/>
      <c r="AN80" s="14">
        <f t="shared" si="53"/>
        <v>1094</v>
      </c>
      <c r="AO80"/>
      <c r="AP80"/>
      <c r="AQ80"/>
      <c r="AR80"/>
      <c r="AS80"/>
      <c r="AT80"/>
      <c r="AU80"/>
      <c r="AV80"/>
      <c r="AW80"/>
      <c r="AX80"/>
      <c r="AY80"/>
      <c r="AZ80"/>
      <c r="BA80"/>
      <c r="BB80"/>
      <c r="BC80"/>
      <c r="BD80"/>
      <c r="BE80"/>
      <c r="BF80"/>
      <c r="BG80"/>
      <c r="BH80"/>
      <c r="BI80"/>
      <c r="BJ80"/>
      <c r="BK80"/>
      <c r="BL80"/>
      <c r="BM80"/>
      <c r="BN80"/>
      <c r="BO80"/>
    </row>
    <row r="81" spans="1:67" ht="15">
      <c r="A81" s="260" t="s">
        <v>274</v>
      </c>
      <c r="B81" s="261"/>
      <c r="C81" s="262">
        <v>63</v>
      </c>
      <c r="D81" s="263">
        <f t="shared" si="38"/>
        <v>1761</v>
      </c>
      <c r="E81" s="264">
        <f t="shared" ref="E81:O81" si="66">D81+1</f>
        <v>1762</v>
      </c>
      <c r="F81" s="230">
        <f t="shared" si="66"/>
        <v>1763</v>
      </c>
      <c r="G81" s="264">
        <f t="shared" si="66"/>
        <v>1764</v>
      </c>
      <c r="H81" s="264">
        <f t="shared" si="66"/>
        <v>1765</v>
      </c>
      <c r="I81" s="264">
        <f t="shared" si="66"/>
        <v>1766</v>
      </c>
      <c r="J81" s="230">
        <f t="shared" si="66"/>
        <v>1767</v>
      </c>
      <c r="K81" s="264">
        <f t="shared" si="66"/>
        <v>1768</v>
      </c>
      <c r="L81" s="264">
        <f t="shared" si="66"/>
        <v>1769</v>
      </c>
      <c r="M81" s="264">
        <f t="shared" si="66"/>
        <v>1770</v>
      </c>
      <c r="N81" s="230">
        <f t="shared" si="66"/>
        <v>1771</v>
      </c>
      <c r="O81" s="231">
        <f t="shared" si="66"/>
        <v>1772</v>
      </c>
      <c r="P81" s="246"/>
      <c r="AN81" s="14">
        <f t="shared" si="53"/>
        <v>1095</v>
      </c>
      <c r="AO81"/>
      <c r="AP81"/>
      <c r="AQ81"/>
      <c r="AR81"/>
      <c r="AS81"/>
      <c r="AT81"/>
      <c r="AU81"/>
      <c r="AV81"/>
      <c r="AW81"/>
      <c r="AX81"/>
      <c r="AY81"/>
      <c r="AZ81"/>
      <c r="BA81"/>
      <c r="BB81"/>
      <c r="BC81"/>
      <c r="BD81"/>
      <c r="BE81"/>
      <c r="BF81"/>
      <c r="BG81"/>
      <c r="BH81"/>
      <c r="BI81"/>
      <c r="BJ81"/>
      <c r="BK81"/>
      <c r="BL81"/>
      <c r="BM81"/>
      <c r="BN81"/>
      <c r="BO81"/>
    </row>
    <row r="82" spans="1:67" ht="15">
      <c r="A82" s="260" t="s">
        <v>275</v>
      </c>
      <c r="B82" s="261"/>
      <c r="C82" s="262">
        <v>64</v>
      </c>
      <c r="D82" s="263">
        <f t="shared" si="38"/>
        <v>1773</v>
      </c>
      <c r="E82" s="264">
        <f t="shared" ref="E82:O82" si="67">D82+1</f>
        <v>1774</v>
      </c>
      <c r="F82" s="230">
        <f t="shared" si="67"/>
        <v>1775</v>
      </c>
      <c r="G82" s="264">
        <f t="shared" si="67"/>
        <v>1776</v>
      </c>
      <c r="H82" s="264">
        <f t="shared" si="67"/>
        <v>1777</v>
      </c>
      <c r="I82" s="264">
        <f t="shared" si="67"/>
        <v>1778</v>
      </c>
      <c r="J82" s="230">
        <f t="shared" si="67"/>
        <v>1779</v>
      </c>
      <c r="K82" s="264">
        <f t="shared" si="67"/>
        <v>1780</v>
      </c>
      <c r="L82" s="264">
        <f t="shared" si="67"/>
        <v>1781</v>
      </c>
      <c r="M82" s="264">
        <f t="shared" si="67"/>
        <v>1782</v>
      </c>
      <c r="N82" s="230">
        <f t="shared" si="67"/>
        <v>1783</v>
      </c>
      <c r="O82" s="231">
        <f t="shared" si="67"/>
        <v>1784</v>
      </c>
      <c r="P82" s="246"/>
      <c r="AN82" s="14">
        <f t="shared" si="53"/>
        <v>1096</v>
      </c>
      <c r="AO82"/>
      <c r="AP82"/>
      <c r="AQ82"/>
      <c r="AR82"/>
      <c r="AS82"/>
      <c r="AT82"/>
      <c r="AU82"/>
      <c r="AV82"/>
      <c r="AW82"/>
      <c r="AX82"/>
      <c r="AY82"/>
      <c r="AZ82"/>
      <c r="BA82"/>
      <c r="BB82"/>
      <c r="BC82"/>
      <c r="BD82"/>
      <c r="BE82"/>
      <c r="BF82"/>
      <c r="BG82"/>
      <c r="BH82"/>
      <c r="BI82"/>
      <c r="BJ82"/>
      <c r="BK82"/>
      <c r="BL82"/>
      <c r="BM82"/>
      <c r="BN82"/>
      <c r="BO82"/>
    </row>
    <row r="83" spans="1:67" ht="15">
      <c r="A83" s="260" t="s">
        <v>276</v>
      </c>
      <c r="B83" s="261"/>
      <c r="C83" s="262">
        <v>65</v>
      </c>
      <c r="D83" s="263">
        <f t="shared" si="38"/>
        <v>1785</v>
      </c>
      <c r="E83" s="264">
        <f t="shared" ref="E83:O83" si="68">D83+1</f>
        <v>1786</v>
      </c>
      <c r="F83" s="230">
        <f t="shared" si="68"/>
        <v>1787</v>
      </c>
      <c r="G83" s="264">
        <f t="shared" si="68"/>
        <v>1788</v>
      </c>
      <c r="H83" s="264">
        <f t="shared" si="68"/>
        <v>1789</v>
      </c>
      <c r="I83" s="264">
        <f t="shared" si="68"/>
        <v>1790</v>
      </c>
      <c r="J83" s="230">
        <f t="shared" si="68"/>
        <v>1791</v>
      </c>
      <c r="K83" s="264">
        <f t="shared" si="68"/>
        <v>1792</v>
      </c>
      <c r="L83" s="264">
        <f t="shared" si="68"/>
        <v>1793</v>
      </c>
      <c r="M83" s="264">
        <f t="shared" si="68"/>
        <v>1794</v>
      </c>
      <c r="N83" s="230">
        <f t="shared" si="68"/>
        <v>1795</v>
      </c>
      <c r="O83" s="231">
        <f t="shared" si="68"/>
        <v>1796</v>
      </c>
      <c r="P83" s="246"/>
      <c r="AK83" s="34"/>
      <c r="AL83" s="34"/>
      <c r="AM83" s="34"/>
      <c r="AN83" s="14">
        <f t="shared" si="53"/>
        <v>1097</v>
      </c>
      <c r="AO83"/>
      <c r="AP83"/>
      <c r="AQ83"/>
      <c r="AR83"/>
      <c r="AS83"/>
      <c r="AT83"/>
      <c r="AU83"/>
      <c r="AV83"/>
      <c r="AW83"/>
      <c r="AX83"/>
      <c r="AY83"/>
      <c r="AZ83"/>
      <c r="BA83"/>
      <c r="BB83"/>
      <c r="BC83"/>
      <c r="BD83"/>
      <c r="BE83"/>
      <c r="BF83"/>
      <c r="BG83"/>
      <c r="BH83"/>
      <c r="BI83"/>
      <c r="BJ83"/>
      <c r="BK83"/>
      <c r="BL83"/>
      <c r="BM83"/>
      <c r="BN83"/>
      <c r="BO83"/>
    </row>
    <row r="84" spans="1:67" ht="15.75" thickBot="1">
      <c r="A84" s="265" t="s">
        <v>277</v>
      </c>
      <c r="B84" s="266"/>
      <c r="C84" s="267">
        <v>66</v>
      </c>
      <c r="D84" s="268">
        <f t="shared" si="38"/>
        <v>1797</v>
      </c>
      <c r="E84" s="269">
        <f t="shared" ref="E84:O84" si="69">D84+1</f>
        <v>1798</v>
      </c>
      <c r="F84" s="237">
        <f t="shared" si="69"/>
        <v>1799</v>
      </c>
      <c r="G84" s="269">
        <f t="shared" si="69"/>
        <v>1800</v>
      </c>
      <c r="H84" s="269">
        <f t="shared" si="69"/>
        <v>1801</v>
      </c>
      <c r="I84" s="269">
        <f t="shared" si="69"/>
        <v>1802</v>
      </c>
      <c r="J84" s="237">
        <f t="shared" si="69"/>
        <v>1803</v>
      </c>
      <c r="K84" s="269">
        <f t="shared" si="69"/>
        <v>1804</v>
      </c>
      <c r="L84" s="269">
        <f t="shared" si="69"/>
        <v>1805</v>
      </c>
      <c r="M84" s="269">
        <f t="shared" si="69"/>
        <v>1806</v>
      </c>
      <c r="N84" s="237">
        <f t="shared" si="69"/>
        <v>1807</v>
      </c>
      <c r="O84" s="238">
        <f t="shared" si="69"/>
        <v>1808</v>
      </c>
      <c r="P84" s="246"/>
      <c r="AK84" s="34"/>
      <c r="AL84" s="34"/>
      <c r="AM84" s="34"/>
      <c r="AN84" s="14">
        <f t="shared" si="53"/>
        <v>1098</v>
      </c>
      <c r="AO84"/>
      <c r="AP84"/>
      <c r="AQ84"/>
      <c r="AR84"/>
      <c r="AS84"/>
      <c r="AT84"/>
      <c r="AU84"/>
      <c r="AV84"/>
      <c r="AW84"/>
      <c r="AX84"/>
      <c r="AY84"/>
      <c r="AZ84"/>
      <c r="BA84"/>
      <c r="BB84"/>
      <c r="BC84"/>
      <c r="BD84"/>
      <c r="BE84"/>
      <c r="BF84"/>
      <c r="BG84"/>
      <c r="BH84"/>
      <c r="BI84"/>
      <c r="BJ84"/>
      <c r="BK84"/>
      <c r="BL84"/>
      <c r="BM84"/>
      <c r="BN84"/>
      <c r="BO84"/>
    </row>
    <row r="85" spans="1:67" ht="16.5" thickTop="1" thickBot="1">
      <c r="A85" s="270" t="s">
        <v>278</v>
      </c>
      <c r="B85" s="271"/>
      <c r="C85" s="272">
        <v>67</v>
      </c>
      <c r="D85" s="273">
        <f t="shared" si="38"/>
        <v>1809</v>
      </c>
      <c r="E85" s="274">
        <f t="shared" ref="E85:O85" si="70">D85+1</f>
        <v>1810</v>
      </c>
      <c r="F85" s="239">
        <f t="shared" si="70"/>
        <v>1811</v>
      </c>
      <c r="G85" s="274">
        <f t="shared" si="70"/>
        <v>1812</v>
      </c>
      <c r="H85" s="274">
        <f t="shared" si="70"/>
        <v>1813</v>
      </c>
      <c r="I85" s="274">
        <f t="shared" si="70"/>
        <v>1814</v>
      </c>
      <c r="J85" s="239">
        <f t="shared" si="70"/>
        <v>1815</v>
      </c>
      <c r="K85" s="274">
        <f t="shared" si="70"/>
        <v>1816</v>
      </c>
      <c r="L85" s="274">
        <f t="shared" si="70"/>
        <v>1817</v>
      </c>
      <c r="M85" s="274">
        <f t="shared" si="70"/>
        <v>1818</v>
      </c>
      <c r="N85" s="239">
        <f t="shared" si="70"/>
        <v>1819</v>
      </c>
      <c r="O85" s="240">
        <f t="shared" si="70"/>
        <v>1820</v>
      </c>
      <c r="P85" s="246"/>
      <c r="AK85" s="34"/>
      <c r="AL85" s="34"/>
      <c r="AM85" s="34"/>
      <c r="AN85" s="14">
        <f t="shared" si="53"/>
        <v>1099</v>
      </c>
      <c r="AO85"/>
      <c r="AP85"/>
      <c r="AQ85"/>
      <c r="AR85"/>
      <c r="AS85"/>
      <c r="AT85"/>
      <c r="AU85"/>
      <c r="AV85"/>
      <c r="AW85"/>
      <c r="AX85"/>
      <c r="AY85"/>
      <c r="AZ85"/>
      <c r="BA85"/>
      <c r="BB85"/>
      <c r="BC85"/>
      <c r="BD85"/>
      <c r="BE85"/>
      <c r="BF85"/>
      <c r="BG85"/>
      <c r="BH85"/>
      <c r="BI85"/>
      <c r="BJ85"/>
      <c r="BK85"/>
      <c r="BL85"/>
      <c r="BM85"/>
      <c r="BN85"/>
      <c r="BO85"/>
    </row>
    <row r="86" spans="1:67" ht="16.5" thickTop="1" thickBot="1">
      <c r="A86" s="428" t="s">
        <v>279</v>
      </c>
      <c r="B86" s="271"/>
      <c r="C86" s="272">
        <v>68</v>
      </c>
      <c r="D86" s="273">
        <f t="shared" si="38"/>
        <v>1821</v>
      </c>
      <c r="E86" s="274">
        <f t="shared" ref="E86:O86" si="71">D86+1</f>
        <v>1822</v>
      </c>
      <c r="F86" s="239">
        <f t="shared" si="71"/>
        <v>1823</v>
      </c>
      <c r="G86" s="274">
        <f t="shared" si="71"/>
        <v>1824</v>
      </c>
      <c r="H86" s="274">
        <f t="shared" si="71"/>
        <v>1825</v>
      </c>
      <c r="I86" s="274">
        <f t="shared" si="71"/>
        <v>1826</v>
      </c>
      <c r="J86" s="239">
        <f t="shared" si="71"/>
        <v>1827</v>
      </c>
      <c r="K86" s="274">
        <f t="shared" si="71"/>
        <v>1828</v>
      </c>
      <c r="L86" s="274">
        <f t="shared" si="71"/>
        <v>1829</v>
      </c>
      <c r="M86" s="274">
        <f t="shared" si="71"/>
        <v>1830</v>
      </c>
      <c r="N86" s="239">
        <f t="shared" si="71"/>
        <v>1831</v>
      </c>
      <c r="O86" s="240">
        <f t="shared" si="71"/>
        <v>1832</v>
      </c>
      <c r="P86" s="246"/>
      <c r="AK86" s="34"/>
      <c r="AL86" s="34"/>
      <c r="AM86" s="34"/>
      <c r="AN86" s="14">
        <f t="shared" si="53"/>
        <v>1100</v>
      </c>
      <c r="AO86"/>
      <c r="AP86"/>
      <c r="AQ86"/>
      <c r="AR86"/>
      <c r="AS86"/>
      <c r="AT86"/>
      <c r="AU86"/>
      <c r="AV86"/>
      <c r="AW86"/>
      <c r="AX86"/>
      <c r="AY86"/>
      <c r="AZ86"/>
      <c r="BA86"/>
      <c r="BB86"/>
      <c r="BC86"/>
      <c r="BD86"/>
      <c r="BE86"/>
      <c r="BF86"/>
      <c r="BG86"/>
      <c r="BH86"/>
      <c r="BI86"/>
      <c r="BJ86"/>
      <c r="BK86"/>
      <c r="BL86"/>
      <c r="BM86"/>
      <c r="BN86"/>
      <c r="BO86"/>
    </row>
    <row r="87" spans="1:67" ht="14.25" thickTop="1">
      <c r="A87" s="246"/>
      <c r="B87" s="246"/>
      <c r="C87" s="246"/>
      <c r="D87" s="246"/>
      <c r="E87" s="246"/>
      <c r="F87" s="246"/>
      <c r="G87" s="246"/>
      <c r="H87" s="246"/>
      <c r="I87" s="246"/>
      <c r="J87" s="246"/>
      <c r="K87" s="246"/>
      <c r="L87" s="246"/>
      <c r="M87" s="246"/>
      <c r="N87" s="246"/>
      <c r="O87" s="246"/>
      <c r="P87" s="246"/>
      <c r="AK87" s="13"/>
      <c r="AL87" s="13"/>
      <c r="AM87" s="13"/>
      <c r="AN87" s="14">
        <f t="shared" si="53"/>
        <v>1101</v>
      </c>
      <c r="AO87"/>
      <c r="AP87"/>
      <c r="AQ87"/>
      <c r="AR87"/>
      <c r="AS87"/>
      <c r="AT87"/>
      <c r="AU87"/>
      <c r="AV87"/>
      <c r="AW87"/>
      <c r="AX87"/>
      <c r="AY87"/>
      <c r="AZ87"/>
      <c r="BA87"/>
      <c r="BB87"/>
      <c r="BC87"/>
      <c r="BD87"/>
      <c r="BE87"/>
      <c r="BF87"/>
      <c r="BG87"/>
      <c r="BH87"/>
      <c r="BI87"/>
      <c r="BJ87"/>
      <c r="BK87"/>
      <c r="BL87"/>
      <c r="BM87"/>
      <c r="BN87"/>
      <c r="BO87"/>
    </row>
    <row r="88" spans="1:67">
      <c r="A88" s="246"/>
      <c r="B88" s="246"/>
      <c r="C88" s="246"/>
      <c r="D88" s="246"/>
      <c r="E88" s="246"/>
      <c r="F88" s="246"/>
      <c r="G88" s="246"/>
      <c r="H88" s="246"/>
      <c r="I88" s="246"/>
      <c r="J88" s="246"/>
      <c r="K88" s="246"/>
      <c r="L88" s="246"/>
      <c r="M88" s="246"/>
      <c r="N88" s="246"/>
      <c r="O88" s="246"/>
      <c r="P88" s="246"/>
      <c r="AN88" s="14">
        <f t="shared" si="53"/>
        <v>1102</v>
      </c>
      <c r="AO88"/>
      <c r="AP88"/>
      <c r="AQ88"/>
      <c r="AR88"/>
      <c r="AS88"/>
      <c r="AT88"/>
      <c r="AU88"/>
      <c r="AV88"/>
      <c r="AW88"/>
      <c r="AX88"/>
      <c r="AY88"/>
      <c r="AZ88"/>
      <c r="BA88"/>
      <c r="BB88"/>
      <c r="BC88"/>
      <c r="BD88"/>
      <c r="BE88"/>
      <c r="BF88"/>
      <c r="BG88"/>
      <c r="BH88"/>
      <c r="BI88"/>
      <c r="BJ88"/>
      <c r="BK88"/>
      <c r="BL88"/>
      <c r="BM88"/>
      <c r="BN88"/>
      <c r="BO88"/>
    </row>
    <row r="89" spans="1:67">
      <c r="AN89" s="14">
        <f t="shared" si="53"/>
        <v>1103</v>
      </c>
      <c r="AO89"/>
      <c r="AP89"/>
      <c r="AQ89"/>
      <c r="AR89"/>
      <c r="AS89"/>
      <c r="AT89"/>
      <c r="AU89"/>
      <c r="AV89"/>
      <c r="AW89"/>
      <c r="AX89"/>
      <c r="AY89"/>
      <c r="AZ89"/>
      <c r="BA89"/>
      <c r="BB89"/>
      <c r="BC89"/>
      <c r="BD89"/>
      <c r="BE89"/>
      <c r="BF89"/>
      <c r="BG89"/>
      <c r="BH89"/>
      <c r="BI89"/>
      <c r="BJ89"/>
      <c r="BK89"/>
      <c r="BL89"/>
      <c r="BM89"/>
      <c r="BN89"/>
      <c r="BO89"/>
    </row>
    <row r="90" spans="1:67">
      <c r="AN90" s="14">
        <f t="shared" si="53"/>
        <v>1104</v>
      </c>
      <c r="AO90"/>
      <c r="AP90"/>
      <c r="AQ90"/>
      <c r="AR90"/>
      <c r="AS90"/>
      <c r="AT90"/>
      <c r="AU90"/>
      <c r="AV90"/>
      <c r="AW90"/>
      <c r="AX90"/>
      <c r="AY90"/>
      <c r="AZ90"/>
      <c r="BA90"/>
      <c r="BB90"/>
      <c r="BC90"/>
      <c r="BD90"/>
      <c r="BE90"/>
      <c r="BF90"/>
      <c r="BG90"/>
      <c r="BH90"/>
      <c r="BI90"/>
      <c r="BJ90"/>
      <c r="BK90"/>
      <c r="BL90"/>
      <c r="BM90"/>
      <c r="BN90"/>
      <c r="BO90"/>
    </row>
    <row r="91" spans="1:67">
      <c r="AN91" s="14">
        <f t="shared" si="53"/>
        <v>1105</v>
      </c>
      <c r="AO91"/>
      <c r="AP91"/>
      <c r="AQ91"/>
      <c r="AR91"/>
      <c r="AS91"/>
      <c r="AT91"/>
      <c r="AU91"/>
      <c r="AV91"/>
      <c r="AW91"/>
      <c r="AX91"/>
      <c r="AY91"/>
      <c r="AZ91"/>
      <c r="BA91"/>
      <c r="BB91"/>
      <c r="BC91"/>
      <c r="BD91"/>
      <c r="BE91"/>
      <c r="BF91"/>
      <c r="BG91"/>
      <c r="BH91"/>
      <c r="BI91"/>
      <c r="BJ91"/>
      <c r="BK91"/>
      <c r="BL91"/>
      <c r="BM91"/>
      <c r="BN91"/>
      <c r="BO91"/>
    </row>
    <row r="92" spans="1:67">
      <c r="AN92" s="14">
        <f t="shared" si="53"/>
        <v>1106</v>
      </c>
      <c r="AO92"/>
      <c r="AP92"/>
      <c r="AQ92"/>
      <c r="AR92"/>
      <c r="AS92"/>
      <c r="AT92"/>
      <c r="AU92"/>
      <c r="AV92"/>
      <c r="AW92"/>
      <c r="AX92"/>
      <c r="AY92"/>
      <c r="AZ92"/>
      <c r="BA92"/>
      <c r="BB92"/>
      <c r="BC92"/>
      <c r="BD92"/>
      <c r="BE92"/>
      <c r="BF92"/>
      <c r="BG92"/>
      <c r="BH92"/>
      <c r="BI92"/>
      <c r="BJ92"/>
      <c r="BK92"/>
      <c r="BL92"/>
      <c r="BM92"/>
      <c r="BN92"/>
      <c r="BO92"/>
    </row>
    <row r="93" spans="1:67">
      <c r="AN93" s="14">
        <f t="shared" si="53"/>
        <v>1107</v>
      </c>
      <c r="AO93"/>
      <c r="AP93"/>
      <c r="AQ93"/>
      <c r="AR93"/>
      <c r="AS93"/>
      <c r="AT93"/>
      <c r="AU93"/>
      <c r="AV93"/>
      <c r="AW93"/>
      <c r="AX93"/>
      <c r="AY93"/>
      <c r="AZ93"/>
      <c r="BA93"/>
      <c r="BB93"/>
      <c r="BC93"/>
      <c r="BD93"/>
      <c r="BE93"/>
      <c r="BF93"/>
      <c r="BG93"/>
      <c r="BH93"/>
      <c r="BI93"/>
      <c r="BJ93"/>
      <c r="BK93"/>
      <c r="BL93"/>
      <c r="BM93"/>
      <c r="BN93"/>
      <c r="BO93"/>
    </row>
    <row r="94" spans="1:67">
      <c r="AN94" s="14">
        <f t="shared" si="53"/>
        <v>1108</v>
      </c>
      <c r="AO94"/>
      <c r="AP94"/>
      <c r="AQ94"/>
      <c r="AR94"/>
      <c r="AS94"/>
      <c r="AT94"/>
      <c r="AU94"/>
      <c r="AV94"/>
      <c r="AW94"/>
      <c r="AX94"/>
      <c r="AY94"/>
      <c r="AZ94"/>
      <c r="BA94"/>
      <c r="BB94"/>
      <c r="BC94"/>
      <c r="BD94"/>
      <c r="BE94"/>
      <c r="BF94"/>
      <c r="BG94"/>
      <c r="BH94"/>
      <c r="BI94"/>
      <c r="BJ94"/>
      <c r="BK94"/>
      <c r="BL94"/>
      <c r="BM94"/>
      <c r="BN94"/>
      <c r="BO94"/>
    </row>
    <row r="95" spans="1:67">
      <c r="AK95" s="34"/>
      <c r="AL95" s="34"/>
      <c r="AM95" s="34"/>
      <c r="AN95" s="14">
        <f t="shared" si="53"/>
        <v>1109</v>
      </c>
      <c r="AO95"/>
      <c r="AP95"/>
      <c r="AQ95"/>
      <c r="AR95"/>
      <c r="AS95"/>
      <c r="AT95"/>
      <c r="AU95"/>
      <c r="AV95"/>
      <c r="AW95"/>
      <c r="AX95"/>
      <c r="AY95"/>
      <c r="AZ95"/>
      <c r="BA95"/>
      <c r="BB95"/>
      <c r="BC95"/>
      <c r="BD95"/>
      <c r="BE95"/>
      <c r="BF95"/>
      <c r="BG95"/>
      <c r="BH95"/>
      <c r="BI95"/>
      <c r="BJ95"/>
      <c r="BK95"/>
      <c r="BL95"/>
      <c r="BM95"/>
      <c r="BN95"/>
      <c r="BO95"/>
    </row>
    <row r="96" spans="1:67">
      <c r="AK96" s="34"/>
      <c r="AL96" s="34"/>
      <c r="AM96" s="34"/>
      <c r="AN96" s="14">
        <f t="shared" si="53"/>
        <v>1110</v>
      </c>
      <c r="AO96"/>
      <c r="AP96"/>
      <c r="AQ96"/>
      <c r="AR96"/>
      <c r="AS96"/>
      <c r="AT96"/>
      <c r="AU96"/>
      <c r="AV96"/>
      <c r="AW96"/>
      <c r="AX96"/>
      <c r="AY96"/>
      <c r="AZ96"/>
      <c r="BA96"/>
      <c r="BB96"/>
      <c r="BC96"/>
      <c r="BD96"/>
      <c r="BE96"/>
      <c r="BF96"/>
      <c r="BG96"/>
      <c r="BH96"/>
      <c r="BI96"/>
      <c r="BJ96"/>
      <c r="BK96"/>
      <c r="BL96"/>
      <c r="BM96"/>
      <c r="BN96"/>
      <c r="BO96"/>
    </row>
    <row r="97" spans="1:67">
      <c r="AK97" s="34"/>
      <c r="AL97" s="34"/>
      <c r="AM97" s="34"/>
      <c r="AN97" s="14">
        <f t="shared" si="53"/>
        <v>1111</v>
      </c>
      <c r="AO97"/>
      <c r="AP97"/>
      <c r="AQ97"/>
      <c r="AR97"/>
      <c r="AS97"/>
      <c r="AT97"/>
      <c r="AU97"/>
      <c r="AV97"/>
      <c r="AW97"/>
      <c r="AX97"/>
      <c r="AY97"/>
      <c r="AZ97"/>
      <c r="BA97"/>
      <c r="BB97"/>
      <c r="BC97"/>
      <c r="BD97"/>
      <c r="BE97"/>
      <c r="BF97"/>
      <c r="BG97"/>
      <c r="BH97"/>
      <c r="BI97"/>
      <c r="BJ97"/>
      <c r="BK97"/>
      <c r="BL97"/>
      <c r="BM97"/>
      <c r="BN97"/>
      <c r="BO97"/>
    </row>
    <row r="98" spans="1:67">
      <c r="AK98" s="34"/>
      <c r="AL98" s="34"/>
      <c r="AM98" s="34"/>
      <c r="AN98" s="14">
        <f t="shared" si="53"/>
        <v>1112</v>
      </c>
      <c r="AO98"/>
      <c r="AP98"/>
      <c r="AQ98"/>
      <c r="AR98"/>
      <c r="AS98"/>
      <c r="AT98"/>
      <c r="AU98"/>
      <c r="AV98"/>
      <c r="AW98"/>
      <c r="AX98"/>
      <c r="AY98"/>
      <c r="AZ98"/>
      <c r="BA98"/>
      <c r="BB98"/>
      <c r="BC98"/>
      <c r="BD98"/>
      <c r="BE98"/>
      <c r="BF98"/>
      <c r="BG98"/>
      <c r="BH98"/>
      <c r="BI98"/>
      <c r="BJ98"/>
      <c r="BK98"/>
      <c r="BL98"/>
      <c r="BM98"/>
      <c r="BN98"/>
      <c r="BO98"/>
    </row>
    <row r="99" spans="1:67">
      <c r="AN99" s="14">
        <f t="shared" si="53"/>
        <v>1113</v>
      </c>
      <c r="AO99"/>
      <c r="AP99"/>
      <c r="AQ99"/>
      <c r="AR99"/>
      <c r="AS99"/>
      <c r="AT99"/>
      <c r="AU99"/>
      <c r="AV99"/>
      <c r="AW99"/>
      <c r="AX99"/>
      <c r="AY99"/>
      <c r="AZ99"/>
      <c r="BA99"/>
      <c r="BB99"/>
      <c r="BC99"/>
      <c r="BD99"/>
      <c r="BE99"/>
      <c r="BF99"/>
      <c r="BG99"/>
      <c r="BH99"/>
      <c r="BI99"/>
      <c r="BJ99"/>
      <c r="BK99"/>
      <c r="BL99"/>
      <c r="BM99"/>
      <c r="BN99"/>
      <c r="BO99"/>
    </row>
    <row r="100" spans="1:67">
      <c r="AN100" s="14">
        <f t="shared" si="53"/>
        <v>1114</v>
      </c>
      <c r="AO100"/>
      <c r="AP100"/>
      <c r="AQ100"/>
      <c r="AR100"/>
      <c r="AS100"/>
      <c r="AT100"/>
      <c r="AU100"/>
      <c r="AV100"/>
      <c r="AW100"/>
      <c r="AX100"/>
      <c r="AY100"/>
      <c r="AZ100"/>
      <c r="BA100"/>
      <c r="BB100"/>
      <c r="BC100"/>
      <c r="BD100"/>
      <c r="BE100"/>
      <c r="BF100"/>
      <c r="BG100"/>
      <c r="BH100"/>
      <c r="BI100"/>
      <c r="BJ100"/>
      <c r="BK100"/>
      <c r="BL100"/>
      <c r="BM100"/>
      <c r="BN100"/>
      <c r="BO100"/>
    </row>
    <row r="101" spans="1:67" ht="14.25">
      <c r="A101" s="429" t="s">
        <v>245</v>
      </c>
      <c r="B101" s="8"/>
      <c r="C101" s="8"/>
      <c r="AN101" s="14">
        <f t="shared" si="53"/>
        <v>1115</v>
      </c>
      <c r="AO101"/>
      <c r="AP101"/>
      <c r="AQ101"/>
      <c r="AR101"/>
      <c r="AS101"/>
      <c r="AT101"/>
      <c r="AU101"/>
      <c r="AV101"/>
      <c r="AW101"/>
      <c r="AX101"/>
      <c r="AY101"/>
      <c r="AZ101"/>
      <c r="BA101"/>
      <c r="BB101"/>
      <c r="BC101"/>
      <c r="BD101"/>
      <c r="BE101"/>
      <c r="BF101"/>
      <c r="BG101"/>
      <c r="BH101"/>
      <c r="BI101"/>
      <c r="BJ101"/>
      <c r="BK101"/>
      <c r="BL101"/>
      <c r="BM101"/>
      <c r="BN101"/>
      <c r="BO101"/>
    </row>
    <row r="102" spans="1:67" ht="15">
      <c r="A102" s="79" t="s">
        <v>246</v>
      </c>
      <c r="B102" s="79"/>
      <c r="C102" s="80">
        <v>1</v>
      </c>
      <c r="D102">
        <f>D12</f>
        <v>1017</v>
      </c>
      <c r="E102">
        <f t="shared" ref="E102:O102" si="72">E12</f>
        <v>1018</v>
      </c>
      <c r="F102">
        <f t="shared" si="72"/>
        <v>1019</v>
      </c>
      <c r="G102">
        <f t="shared" si="72"/>
        <v>1020</v>
      </c>
      <c r="H102">
        <f t="shared" si="72"/>
        <v>1021</v>
      </c>
      <c r="I102">
        <f t="shared" si="72"/>
        <v>1022</v>
      </c>
      <c r="J102">
        <f t="shared" si="72"/>
        <v>1023</v>
      </c>
      <c r="K102">
        <f t="shared" si="72"/>
        <v>1024</v>
      </c>
      <c r="L102">
        <f t="shared" si="72"/>
        <v>1025</v>
      </c>
      <c r="M102">
        <f t="shared" si="72"/>
        <v>1026</v>
      </c>
      <c r="N102">
        <f t="shared" si="72"/>
        <v>1027</v>
      </c>
      <c r="O102">
        <f t="shared" si="72"/>
        <v>1028</v>
      </c>
      <c r="AN102" s="14">
        <f t="shared" si="53"/>
        <v>1116</v>
      </c>
      <c r="AO102"/>
      <c r="AP102"/>
      <c r="AQ102"/>
      <c r="AR102"/>
      <c r="AS102"/>
      <c r="AT102"/>
      <c r="AU102"/>
      <c r="AV102"/>
      <c r="AW102"/>
      <c r="AX102"/>
      <c r="AY102"/>
      <c r="AZ102"/>
      <c r="BA102"/>
      <c r="BB102"/>
      <c r="BC102"/>
      <c r="BD102"/>
      <c r="BE102"/>
      <c r="BF102"/>
      <c r="BG102"/>
      <c r="BH102"/>
      <c r="BI102"/>
      <c r="BJ102"/>
      <c r="BK102"/>
      <c r="BL102"/>
      <c r="BM102"/>
      <c r="BN102"/>
      <c r="BO102"/>
    </row>
    <row r="103" spans="1:67" ht="15">
      <c r="A103" s="79" t="s">
        <v>247</v>
      </c>
      <c r="B103" s="79"/>
      <c r="C103" s="80">
        <v>2</v>
      </c>
      <c r="D103">
        <f t="shared" ref="D103:O103" si="73">D13</f>
        <v>1029</v>
      </c>
      <c r="E103">
        <f t="shared" si="73"/>
        <v>1030</v>
      </c>
      <c r="F103">
        <f t="shared" si="73"/>
        <v>1031</v>
      </c>
      <c r="G103">
        <f t="shared" si="73"/>
        <v>1032</v>
      </c>
      <c r="H103">
        <f t="shared" si="73"/>
        <v>1033</v>
      </c>
      <c r="I103">
        <f t="shared" si="73"/>
        <v>1034</v>
      </c>
      <c r="J103">
        <f t="shared" si="73"/>
        <v>1035</v>
      </c>
      <c r="K103">
        <f t="shared" si="73"/>
        <v>1036</v>
      </c>
      <c r="L103">
        <f t="shared" si="73"/>
        <v>1037</v>
      </c>
      <c r="M103">
        <f t="shared" si="73"/>
        <v>1038</v>
      </c>
      <c r="N103">
        <f t="shared" si="73"/>
        <v>1039</v>
      </c>
      <c r="O103">
        <f t="shared" si="73"/>
        <v>1040</v>
      </c>
      <c r="AN103" s="14">
        <f t="shared" si="53"/>
        <v>1117</v>
      </c>
      <c r="AO103"/>
      <c r="AP103"/>
      <c r="AQ103"/>
      <c r="AR103"/>
      <c r="AS103"/>
      <c r="AT103"/>
      <c r="AU103"/>
      <c r="AV103"/>
      <c r="AW103"/>
      <c r="AX103"/>
      <c r="AY103"/>
      <c r="AZ103"/>
      <c r="BA103"/>
      <c r="BB103"/>
      <c r="BC103"/>
      <c r="BD103"/>
      <c r="BE103"/>
      <c r="BF103"/>
      <c r="BG103"/>
      <c r="BH103"/>
      <c r="BI103"/>
      <c r="BJ103"/>
      <c r="BK103"/>
      <c r="BL103"/>
      <c r="BM103"/>
      <c r="BN103"/>
      <c r="BO103"/>
    </row>
    <row r="104" spans="1:67" ht="15">
      <c r="A104" s="79" t="s">
        <v>248</v>
      </c>
      <c r="B104" s="79"/>
      <c r="C104" s="80">
        <v>3</v>
      </c>
      <c r="D104">
        <f t="shared" ref="D104:O104" si="74">D14</f>
        <v>1041</v>
      </c>
      <c r="E104">
        <f t="shared" si="74"/>
        <v>1042</v>
      </c>
      <c r="F104">
        <f t="shared" si="74"/>
        <v>1043</v>
      </c>
      <c r="G104">
        <f t="shared" si="74"/>
        <v>1044</v>
      </c>
      <c r="H104">
        <f t="shared" si="74"/>
        <v>1045</v>
      </c>
      <c r="I104">
        <f t="shared" si="74"/>
        <v>1046</v>
      </c>
      <c r="J104">
        <f t="shared" si="74"/>
        <v>1047</v>
      </c>
      <c r="K104">
        <f t="shared" si="74"/>
        <v>1048</v>
      </c>
      <c r="L104">
        <f t="shared" si="74"/>
        <v>1049</v>
      </c>
      <c r="M104">
        <f t="shared" si="74"/>
        <v>1050</v>
      </c>
      <c r="N104">
        <f t="shared" si="74"/>
        <v>1051</v>
      </c>
      <c r="O104">
        <f t="shared" si="74"/>
        <v>1052</v>
      </c>
      <c r="AN104" s="14">
        <f t="shared" si="53"/>
        <v>1118</v>
      </c>
      <c r="AO104"/>
      <c r="AP104"/>
      <c r="AQ104"/>
      <c r="AR104"/>
      <c r="AS104"/>
      <c r="AT104"/>
      <c r="AU104"/>
      <c r="AV104"/>
      <c r="AW104"/>
      <c r="AX104"/>
      <c r="AY104"/>
      <c r="AZ104"/>
      <c r="BA104"/>
      <c r="BB104"/>
      <c r="BC104"/>
      <c r="BD104"/>
      <c r="BE104"/>
      <c r="BF104"/>
      <c r="BG104"/>
      <c r="BH104"/>
      <c r="BI104"/>
      <c r="BJ104"/>
      <c r="BK104"/>
      <c r="BL104"/>
      <c r="BM104"/>
      <c r="BN104"/>
      <c r="BO104"/>
    </row>
    <row r="105" spans="1:67" ht="15">
      <c r="A105" s="79" t="s">
        <v>249</v>
      </c>
      <c r="B105" s="79"/>
      <c r="C105" s="80">
        <v>4</v>
      </c>
      <c r="D105">
        <f t="shared" ref="D105:O105" si="75">D15</f>
        <v>1053</v>
      </c>
      <c r="E105">
        <f t="shared" si="75"/>
        <v>1054</v>
      </c>
      <c r="F105">
        <f t="shared" si="75"/>
        <v>1055</v>
      </c>
      <c r="G105">
        <f t="shared" si="75"/>
        <v>1056</v>
      </c>
      <c r="H105">
        <f t="shared" si="75"/>
        <v>1057</v>
      </c>
      <c r="I105">
        <f t="shared" si="75"/>
        <v>1058</v>
      </c>
      <c r="J105">
        <f t="shared" si="75"/>
        <v>1059</v>
      </c>
      <c r="K105">
        <f t="shared" si="75"/>
        <v>1060</v>
      </c>
      <c r="L105">
        <f t="shared" si="75"/>
        <v>1061</v>
      </c>
      <c r="M105">
        <f t="shared" si="75"/>
        <v>1062</v>
      </c>
      <c r="N105">
        <f t="shared" si="75"/>
        <v>1063</v>
      </c>
      <c r="O105">
        <f t="shared" si="75"/>
        <v>1064</v>
      </c>
      <c r="AN105" s="14">
        <f t="shared" si="53"/>
        <v>1119</v>
      </c>
      <c r="AO105"/>
      <c r="AP105"/>
      <c r="AQ105"/>
      <c r="AR105"/>
      <c r="AS105"/>
      <c r="AT105"/>
      <c r="AU105"/>
      <c r="AV105"/>
      <c r="AW105"/>
      <c r="AX105"/>
      <c r="AY105"/>
      <c r="AZ105"/>
      <c r="BA105"/>
      <c r="BB105"/>
      <c r="BC105"/>
      <c r="BD105"/>
      <c r="BE105"/>
      <c r="BF105"/>
      <c r="BG105"/>
      <c r="BH105"/>
      <c r="BI105"/>
      <c r="BJ105"/>
      <c r="BK105"/>
      <c r="BL105"/>
      <c r="BM105"/>
      <c r="BN105"/>
      <c r="BO105"/>
    </row>
    <row r="106" spans="1:67" ht="15">
      <c r="A106" s="79" t="s">
        <v>250</v>
      </c>
      <c r="B106" s="79"/>
      <c r="C106" s="80">
        <v>5</v>
      </c>
      <c r="D106">
        <f t="shared" ref="D106:O106" si="76">D16</f>
        <v>1065</v>
      </c>
      <c r="E106">
        <f t="shared" si="76"/>
        <v>1066</v>
      </c>
      <c r="F106">
        <f t="shared" si="76"/>
        <v>1067</v>
      </c>
      <c r="G106">
        <f t="shared" si="76"/>
        <v>1068</v>
      </c>
      <c r="H106">
        <f t="shared" si="76"/>
        <v>1069</v>
      </c>
      <c r="I106">
        <f t="shared" si="76"/>
        <v>1070</v>
      </c>
      <c r="J106">
        <f t="shared" si="76"/>
        <v>1071</v>
      </c>
      <c r="K106">
        <f t="shared" si="76"/>
        <v>1072</v>
      </c>
      <c r="L106">
        <f t="shared" si="76"/>
        <v>1073</v>
      </c>
      <c r="M106">
        <f t="shared" si="76"/>
        <v>1074</v>
      </c>
      <c r="N106">
        <f t="shared" si="76"/>
        <v>1075</v>
      </c>
      <c r="O106">
        <f t="shared" si="76"/>
        <v>1076</v>
      </c>
      <c r="AN106" s="14">
        <f t="shared" si="53"/>
        <v>1120</v>
      </c>
      <c r="AO106"/>
      <c r="AP106"/>
      <c r="AQ106"/>
      <c r="AR106"/>
      <c r="AS106"/>
      <c r="AT106"/>
      <c r="AU106"/>
      <c r="AV106"/>
      <c r="AW106"/>
      <c r="AX106"/>
      <c r="AY106"/>
      <c r="AZ106"/>
      <c r="BA106"/>
      <c r="BB106"/>
      <c r="BC106"/>
      <c r="BD106"/>
      <c r="BE106"/>
      <c r="BF106"/>
      <c r="BG106"/>
      <c r="BH106"/>
      <c r="BI106"/>
      <c r="BJ106"/>
      <c r="BK106"/>
      <c r="BL106"/>
      <c r="BM106"/>
      <c r="BN106"/>
      <c r="BO106"/>
    </row>
    <row r="107" spans="1:67" ht="15">
      <c r="A107" s="79" t="s">
        <v>251</v>
      </c>
      <c r="B107" s="79"/>
      <c r="C107" s="80">
        <v>6</v>
      </c>
      <c r="D107">
        <f t="shared" ref="D107:O107" si="77">D17</f>
        <v>1077</v>
      </c>
      <c r="E107">
        <f t="shared" si="77"/>
        <v>1078</v>
      </c>
      <c r="F107">
        <f t="shared" si="77"/>
        <v>1079</v>
      </c>
      <c r="G107">
        <f t="shared" si="77"/>
        <v>1080</v>
      </c>
      <c r="H107">
        <f t="shared" si="77"/>
        <v>1081</v>
      </c>
      <c r="I107">
        <f t="shared" si="77"/>
        <v>1082</v>
      </c>
      <c r="J107">
        <f t="shared" si="77"/>
        <v>1083</v>
      </c>
      <c r="K107">
        <f t="shared" si="77"/>
        <v>1084</v>
      </c>
      <c r="L107">
        <f t="shared" si="77"/>
        <v>1085</v>
      </c>
      <c r="M107">
        <f t="shared" si="77"/>
        <v>1086</v>
      </c>
      <c r="N107">
        <f t="shared" si="77"/>
        <v>1087</v>
      </c>
      <c r="O107">
        <f t="shared" si="77"/>
        <v>1088</v>
      </c>
      <c r="AN107" s="14">
        <f t="shared" si="53"/>
        <v>1121</v>
      </c>
      <c r="AO107"/>
      <c r="AP107"/>
      <c r="AQ107"/>
      <c r="AR107"/>
      <c r="AS107"/>
      <c r="AT107"/>
      <c r="AU107"/>
      <c r="AV107"/>
      <c r="AW107"/>
      <c r="AX107"/>
      <c r="AY107"/>
      <c r="AZ107"/>
      <c r="BA107"/>
      <c r="BB107"/>
      <c r="BC107"/>
      <c r="BD107"/>
      <c r="BE107"/>
      <c r="BF107"/>
      <c r="BG107"/>
      <c r="BH107"/>
      <c r="BI107"/>
      <c r="BJ107"/>
      <c r="BK107"/>
      <c r="BL107"/>
      <c r="BM107"/>
      <c r="BN107"/>
      <c r="BO107"/>
    </row>
    <row r="108" spans="1:67" ht="15">
      <c r="A108" s="79" t="s">
        <v>252</v>
      </c>
      <c r="B108" s="79"/>
      <c r="C108" s="80">
        <v>7</v>
      </c>
      <c r="D108">
        <f t="shared" ref="D108:O108" si="78">D18</f>
        <v>1089</v>
      </c>
      <c r="E108">
        <f t="shared" si="78"/>
        <v>1090</v>
      </c>
      <c r="F108">
        <f t="shared" si="78"/>
        <v>1091</v>
      </c>
      <c r="G108">
        <f t="shared" si="78"/>
        <v>1092</v>
      </c>
      <c r="H108">
        <f t="shared" si="78"/>
        <v>1093</v>
      </c>
      <c r="I108">
        <f t="shared" si="78"/>
        <v>1094</v>
      </c>
      <c r="J108">
        <f t="shared" si="78"/>
        <v>1095</v>
      </c>
      <c r="K108">
        <f t="shared" si="78"/>
        <v>1096</v>
      </c>
      <c r="L108">
        <f t="shared" si="78"/>
        <v>1097</v>
      </c>
      <c r="M108">
        <f t="shared" si="78"/>
        <v>1098</v>
      </c>
      <c r="N108">
        <f t="shared" si="78"/>
        <v>1099</v>
      </c>
      <c r="O108">
        <f t="shared" si="78"/>
        <v>1100</v>
      </c>
      <c r="AN108" s="14">
        <f t="shared" si="53"/>
        <v>1122</v>
      </c>
      <c r="AO108"/>
      <c r="AP108"/>
      <c r="AQ108"/>
      <c r="AR108"/>
      <c r="AS108"/>
      <c r="AT108"/>
      <c r="AU108"/>
      <c r="AV108"/>
      <c r="AW108"/>
      <c r="AX108"/>
      <c r="AY108"/>
      <c r="AZ108"/>
      <c r="BA108"/>
      <c r="BB108"/>
      <c r="BC108"/>
      <c r="BD108"/>
      <c r="BE108"/>
      <c r="BF108"/>
      <c r="BG108"/>
      <c r="BH108"/>
      <c r="BI108"/>
      <c r="BJ108"/>
      <c r="BK108"/>
      <c r="BL108"/>
      <c r="BM108"/>
      <c r="BN108"/>
      <c r="BO108"/>
    </row>
    <row r="109" spans="1:67" ht="15">
      <c r="A109" s="79" t="s">
        <v>253</v>
      </c>
      <c r="B109" s="79"/>
      <c r="C109" s="80">
        <v>8</v>
      </c>
      <c r="D109">
        <f t="shared" ref="D109:O109" si="79">D19</f>
        <v>1101</v>
      </c>
      <c r="E109">
        <f t="shared" si="79"/>
        <v>1102</v>
      </c>
      <c r="F109">
        <f t="shared" si="79"/>
        <v>1103</v>
      </c>
      <c r="G109">
        <f t="shared" si="79"/>
        <v>1104</v>
      </c>
      <c r="H109">
        <f t="shared" si="79"/>
        <v>1105</v>
      </c>
      <c r="I109">
        <f t="shared" si="79"/>
        <v>1106</v>
      </c>
      <c r="J109">
        <f t="shared" si="79"/>
        <v>1107</v>
      </c>
      <c r="K109">
        <f t="shared" si="79"/>
        <v>1108</v>
      </c>
      <c r="L109">
        <f t="shared" si="79"/>
        <v>1109</v>
      </c>
      <c r="M109">
        <f t="shared" si="79"/>
        <v>1110</v>
      </c>
      <c r="N109">
        <f t="shared" si="79"/>
        <v>1111</v>
      </c>
      <c r="O109">
        <f t="shared" si="79"/>
        <v>1112</v>
      </c>
      <c r="AN109" s="14">
        <f t="shared" si="53"/>
        <v>1123</v>
      </c>
      <c r="AO109"/>
      <c r="AP109"/>
      <c r="AQ109"/>
      <c r="AR109"/>
      <c r="AS109"/>
      <c r="AT109"/>
      <c r="AU109"/>
      <c r="AV109"/>
      <c r="AW109"/>
      <c r="AX109"/>
      <c r="AY109"/>
      <c r="AZ109"/>
      <c r="BA109"/>
      <c r="BB109"/>
      <c r="BC109"/>
      <c r="BD109"/>
      <c r="BE109"/>
      <c r="BF109"/>
      <c r="BG109"/>
      <c r="BH109"/>
      <c r="BI109"/>
      <c r="BJ109"/>
      <c r="BK109"/>
      <c r="BL109"/>
      <c r="BM109"/>
      <c r="BN109"/>
      <c r="BO109"/>
    </row>
    <row r="110" spans="1:67" ht="15">
      <c r="A110" s="79" t="s">
        <v>254</v>
      </c>
      <c r="B110" s="79"/>
      <c r="C110" s="80">
        <v>9</v>
      </c>
      <c r="D110">
        <f t="shared" ref="D110:O110" si="80">D20</f>
        <v>1113</v>
      </c>
      <c r="E110">
        <f t="shared" si="80"/>
        <v>1114</v>
      </c>
      <c r="F110">
        <f t="shared" si="80"/>
        <v>1115</v>
      </c>
      <c r="G110">
        <f t="shared" si="80"/>
        <v>1116</v>
      </c>
      <c r="H110">
        <f t="shared" si="80"/>
        <v>1117</v>
      </c>
      <c r="I110">
        <f t="shared" si="80"/>
        <v>1118</v>
      </c>
      <c r="J110">
        <f t="shared" si="80"/>
        <v>1119</v>
      </c>
      <c r="K110">
        <f t="shared" si="80"/>
        <v>1120</v>
      </c>
      <c r="L110">
        <f t="shared" si="80"/>
        <v>1121</v>
      </c>
      <c r="M110">
        <f t="shared" si="80"/>
        <v>1122</v>
      </c>
      <c r="N110">
        <f t="shared" si="80"/>
        <v>1123</v>
      </c>
      <c r="O110">
        <f t="shared" si="80"/>
        <v>1124</v>
      </c>
      <c r="AN110" s="14">
        <f t="shared" si="53"/>
        <v>1124</v>
      </c>
      <c r="AO110"/>
      <c r="AP110"/>
      <c r="AQ110"/>
      <c r="AR110"/>
      <c r="AS110"/>
      <c r="AT110"/>
      <c r="AU110"/>
      <c r="AV110"/>
      <c r="AW110"/>
      <c r="AX110"/>
      <c r="AY110"/>
      <c r="AZ110"/>
      <c r="BA110"/>
      <c r="BB110"/>
      <c r="BC110"/>
      <c r="BD110"/>
      <c r="BE110"/>
      <c r="BF110"/>
      <c r="BG110"/>
      <c r="BH110"/>
      <c r="BI110"/>
      <c r="BJ110"/>
      <c r="BK110"/>
      <c r="BL110"/>
      <c r="BM110"/>
      <c r="BN110"/>
      <c r="BO110"/>
    </row>
    <row r="111" spans="1:67" ht="15">
      <c r="A111" s="79" t="s">
        <v>255</v>
      </c>
      <c r="B111" s="79"/>
      <c r="C111" s="80">
        <v>10</v>
      </c>
      <c r="D111">
        <f t="shared" ref="D111:O111" si="81">D21</f>
        <v>1125</v>
      </c>
      <c r="E111">
        <f t="shared" si="81"/>
        <v>1126</v>
      </c>
      <c r="F111">
        <f t="shared" si="81"/>
        <v>1127</v>
      </c>
      <c r="G111">
        <f t="shared" si="81"/>
        <v>1128</v>
      </c>
      <c r="H111">
        <f t="shared" si="81"/>
        <v>1129</v>
      </c>
      <c r="I111">
        <f t="shared" si="81"/>
        <v>1130</v>
      </c>
      <c r="J111">
        <f t="shared" si="81"/>
        <v>1131</v>
      </c>
      <c r="K111">
        <f t="shared" si="81"/>
        <v>1132</v>
      </c>
      <c r="L111">
        <f t="shared" si="81"/>
        <v>1133</v>
      </c>
      <c r="M111">
        <f t="shared" si="81"/>
        <v>1134</v>
      </c>
      <c r="N111">
        <f t="shared" si="81"/>
        <v>1135</v>
      </c>
      <c r="O111">
        <f t="shared" si="81"/>
        <v>1136</v>
      </c>
      <c r="AN111" s="14">
        <f t="shared" si="53"/>
        <v>1125</v>
      </c>
      <c r="AO111"/>
      <c r="AP111"/>
      <c r="AQ111"/>
      <c r="AR111"/>
      <c r="AS111"/>
      <c r="AT111"/>
      <c r="AU111"/>
      <c r="AV111"/>
      <c r="AW111"/>
      <c r="AX111"/>
      <c r="AY111"/>
      <c r="AZ111"/>
      <c r="BA111"/>
      <c r="BB111"/>
      <c r="BC111"/>
      <c r="BD111"/>
      <c r="BE111"/>
      <c r="BF111"/>
      <c r="BG111"/>
      <c r="BH111"/>
      <c r="BI111"/>
      <c r="BJ111"/>
      <c r="BK111"/>
      <c r="BL111"/>
      <c r="BM111"/>
      <c r="BN111"/>
      <c r="BO111"/>
    </row>
    <row r="112" spans="1:67" ht="15">
      <c r="A112" s="79" t="s">
        <v>256</v>
      </c>
      <c r="B112" s="79"/>
      <c r="C112" s="80">
        <v>11</v>
      </c>
      <c r="D112">
        <f t="shared" ref="D112:O112" si="82">D22</f>
        <v>1137</v>
      </c>
      <c r="E112">
        <f t="shared" si="82"/>
        <v>1138</v>
      </c>
      <c r="F112">
        <f t="shared" si="82"/>
        <v>1139</v>
      </c>
      <c r="G112">
        <f t="shared" si="82"/>
        <v>1140</v>
      </c>
      <c r="H112">
        <f t="shared" si="82"/>
        <v>1141</v>
      </c>
      <c r="I112">
        <f t="shared" si="82"/>
        <v>1142</v>
      </c>
      <c r="J112">
        <f t="shared" si="82"/>
        <v>1143</v>
      </c>
      <c r="K112">
        <f t="shared" si="82"/>
        <v>1144</v>
      </c>
      <c r="L112">
        <f t="shared" si="82"/>
        <v>1145</v>
      </c>
      <c r="M112">
        <f t="shared" si="82"/>
        <v>1146</v>
      </c>
      <c r="N112">
        <f t="shared" si="82"/>
        <v>1147</v>
      </c>
      <c r="O112">
        <f t="shared" si="82"/>
        <v>1148</v>
      </c>
      <c r="AN112" s="14">
        <f t="shared" si="53"/>
        <v>1126</v>
      </c>
      <c r="AO112"/>
      <c r="AP112"/>
      <c r="AQ112"/>
      <c r="AR112"/>
      <c r="AS112"/>
      <c r="AT112"/>
      <c r="AU112"/>
      <c r="AV112"/>
      <c r="AW112"/>
      <c r="AX112"/>
      <c r="AY112"/>
      <c r="AZ112"/>
      <c r="BA112"/>
      <c r="BB112"/>
      <c r="BC112"/>
      <c r="BD112"/>
      <c r="BE112"/>
      <c r="BF112"/>
      <c r="BG112"/>
      <c r="BH112"/>
      <c r="BI112"/>
      <c r="BJ112"/>
      <c r="BK112"/>
      <c r="BL112"/>
      <c r="BM112"/>
      <c r="BN112"/>
      <c r="BO112"/>
    </row>
    <row r="113" spans="1:67" ht="15">
      <c r="A113" s="79" t="s">
        <v>257</v>
      </c>
      <c r="B113" s="79"/>
      <c r="C113" s="80">
        <v>12</v>
      </c>
      <c r="D113">
        <f t="shared" ref="D113:O113" si="83">D23</f>
        <v>1149</v>
      </c>
      <c r="E113">
        <f t="shared" si="83"/>
        <v>1150</v>
      </c>
      <c r="F113">
        <f t="shared" si="83"/>
        <v>1151</v>
      </c>
      <c r="G113">
        <f t="shared" si="83"/>
        <v>1152</v>
      </c>
      <c r="H113">
        <f t="shared" si="83"/>
        <v>1153</v>
      </c>
      <c r="I113">
        <f t="shared" si="83"/>
        <v>1154</v>
      </c>
      <c r="J113">
        <f t="shared" si="83"/>
        <v>1155</v>
      </c>
      <c r="K113">
        <f t="shared" si="83"/>
        <v>1156</v>
      </c>
      <c r="L113">
        <f t="shared" si="83"/>
        <v>1157</v>
      </c>
      <c r="M113">
        <f t="shared" si="83"/>
        <v>1158</v>
      </c>
      <c r="N113">
        <f t="shared" si="83"/>
        <v>1159</v>
      </c>
      <c r="O113">
        <f t="shared" si="83"/>
        <v>1160</v>
      </c>
      <c r="AN113" s="14">
        <f t="shared" si="53"/>
        <v>1127</v>
      </c>
      <c r="AO113"/>
      <c r="AP113"/>
      <c r="AQ113"/>
      <c r="AR113"/>
      <c r="AS113"/>
      <c r="AT113"/>
      <c r="AU113"/>
      <c r="AV113"/>
      <c r="AW113"/>
      <c r="AX113"/>
      <c r="AY113"/>
      <c r="AZ113"/>
      <c r="BA113"/>
      <c r="BB113"/>
      <c r="BC113"/>
      <c r="BD113"/>
      <c r="BE113"/>
      <c r="BF113"/>
      <c r="BG113"/>
      <c r="BH113"/>
      <c r="BI113"/>
      <c r="BJ113"/>
      <c r="BK113"/>
      <c r="BL113"/>
      <c r="BM113"/>
      <c r="BN113"/>
      <c r="BO113"/>
    </row>
    <row r="114" spans="1:67" ht="15">
      <c r="A114" s="79" t="s">
        <v>258</v>
      </c>
      <c r="B114" s="79"/>
      <c r="C114" s="80">
        <v>13</v>
      </c>
      <c r="D114">
        <f t="shared" ref="D114:O114" si="84">D24</f>
        <v>1161</v>
      </c>
      <c r="E114">
        <f t="shared" si="84"/>
        <v>1162</v>
      </c>
      <c r="F114">
        <f t="shared" si="84"/>
        <v>1163</v>
      </c>
      <c r="G114">
        <f t="shared" si="84"/>
        <v>1164</v>
      </c>
      <c r="H114">
        <f t="shared" si="84"/>
        <v>1165</v>
      </c>
      <c r="I114">
        <f t="shared" si="84"/>
        <v>1166</v>
      </c>
      <c r="J114">
        <f t="shared" si="84"/>
        <v>1167</v>
      </c>
      <c r="K114">
        <f t="shared" si="84"/>
        <v>1168</v>
      </c>
      <c r="L114">
        <f t="shared" si="84"/>
        <v>1169</v>
      </c>
      <c r="M114">
        <f t="shared" si="84"/>
        <v>1170</v>
      </c>
      <c r="N114">
        <f t="shared" si="84"/>
        <v>1171</v>
      </c>
      <c r="O114">
        <f t="shared" si="84"/>
        <v>1172</v>
      </c>
      <c r="AN114" s="14">
        <f t="shared" si="53"/>
        <v>1128</v>
      </c>
      <c r="AO114"/>
      <c r="AP114"/>
      <c r="AQ114"/>
      <c r="AR114"/>
      <c r="AS114"/>
      <c r="AT114"/>
      <c r="AU114"/>
      <c r="AV114"/>
      <c r="AW114"/>
      <c r="AX114"/>
      <c r="AY114"/>
      <c r="AZ114"/>
      <c r="BA114"/>
      <c r="BB114"/>
      <c r="BC114"/>
      <c r="BD114"/>
      <c r="BE114"/>
      <c r="BF114"/>
      <c r="BG114"/>
      <c r="BH114"/>
      <c r="BI114"/>
      <c r="BJ114"/>
      <c r="BK114"/>
      <c r="BL114"/>
      <c r="BM114"/>
      <c r="BN114"/>
      <c r="BO114"/>
    </row>
    <row r="115" spans="1:67" ht="15">
      <c r="A115" s="79" t="s">
        <v>259</v>
      </c>
      <c r="B115" s="79"/>
      <c r="C115" s="80">
        <v>14</v>
      </c>
      <c r="D115">
        <f t="shared" ref="D115:O115" si="85">D25</f>
        <v>1173</v>
      </c>
      <c r="E115">
        <f t="shared" si="85"/>
        <v>1174</v>
      </c>
      <c r="F115">
        <f t="shared" si="85"/>
        <v>1175</v>
      </c>
      <c r="G115">
        <f t="shared" si="85"/>
        <v>1176</v>
      </c>
      <c r="H115">
        <f t="shared" si="85"/>
        <v>1177</v>
      </c>
      <c r="I115">
        <f t="shared" si="85"/>
        <v>1178</v>
      </c>
      <c r="J115">
        <f t="shared" si="85"/>
        <v>1179</v>
      </c>
      <c r="K115">
        <f t="shared" si="85"/>
        <v>1180</v>
      </c>
      <c r="L115">
        <f t="shared" si="85"/>
        <v>1181</v>
      </c>
      <c r="M115">
        <f t="shared" si="85"/>
        <v>1182</v>
      </c>
      <c r="N115">
        <f t="shared" si="85"/>
        <v>1183</v>
      </c>
      <c r="O115">
        <f t="shared" si="85"/>
        <v>1184</v>
      </c>
      <c r="AN115" s="14">
        <f t="shared" si="53"/>
        <v>1129</v>
      </c>
      <c r="AO115"/>
      <c r="AP115"/>
      <c r="AQ115"/>
      <c r="AR115"/>
      <c r="AS115"/>
      <c r="AT115"/>
      <c r="AU115"/>
      <c r="AV115"/>
      <c r="AW115"/>
      <c r="AX115"/>
      <c r="AY115"/>
      <c r="AZ115"/>
      <c r="BA115"/>
      <c r="BB115"/>
      <c r="BC115"/>
      <c r="BD115"/>
      <c r="BE115"/>
      <c r="BF115"/>
      <c r="BG115"/>
      <c r="BH115"/>
      <c r="BI115"/>
      <c r="BJ115"/>
      <c r="BK115"/>
      <c r="BL115"/>
      <c r="BM115"/>
      <c r="BN115"/>
      <c r="BO115"/>
    </row>
    <row r="116" spans="1:67" ht="15">
      <c r="A116" s="79" t="s">
        <v>260</v>
      </c>
      <c r="B116" s="79"/>
      <c r="C116" s="80">
        <v>15</v>
      </c>
      <c r="D116">
        <f t="shared" ref="D116:O116" si="86">D26</f>
        <v>1185</v>
      </c>
      <c r="E116">
        <f t="shared" si="86"/>
        <v>1186</v>
      </c>
      <c r="F116">
        <f t="shared" si="86"/>
        <v>1187</v>
      </c>
      <c r="G116">
        <f t="shared" si="86"/>
        <v>1188</v>
      </c>
      <c r="H116">
        <f t="shared" si="86"/>
        <v>1189</v>
      </c>
      <c r="I116">
        <f t="shared" si="86"/>
        <v>1190</v>
      </c>
      <c r="J116">
        <f t="shared" si="86"/>
        <v>1191</v>
      </c>
      <c r="K116">
        <f t="shared" si="86"/>
        <v>1192</v>
      </c>
      <c r="L116">
        <f t="shared" si="86"/>
        <v>1193</v>
      </c>
      <c r="M116">
        <f t="shared" si="86"/>
        <v>1194</v>
      </c>
      <c r="N116">
        <f t="shared" si="86"/>
        <v>1195</v>
      </c>
      <c r="O116">
        <f t="shared" si="86"/>
        <v>1196</v>
      </c>
      <c r="AN116" s="14">
        <f t="shared" si="53"/>
        <v>1130</v>
      </c>
      <c r="AO116"/>
      <c r="AP116"/>
      <c r="AQ116"/>
      <c r="AR116"/>
      <c r="AS116"/>
      <c r="AT116"/>
      <c r="AU116"/>
      <c r="AV116"/>
      <c r="AW116"/>
      <c r="AX116"/>
      <c r="AY116"/>
      <c r="AZ116"/>
      <c r="BA116"/>
      <c r="BB116"/>
      <c r="BC116"/>
      <c r="BD116"/>
      <c r="BE116"/>
      <c r="BF116"/>
      <c r="BG116"/>
      <c r="BH116"/>
      <c r="BI116"/>
      <c r="BJ116"/>
      <c r="BK116"/>
      <c r="BL116"/>
      <c r="BM116"/>
      <c r="BN116"/>
      <c r="BO116"/>
    </row>
    <row r="117" spans="1:67" ht="15">
      <c r="A117" s="79" t="s">
        <v>261</v>
      </c>
      <c r="B117" s="79"/>
      <c r="C117" s="80">
        <v>16</v>
      </c>
      <c r="D117">
        <f t="shared" ref="D117:O117" si="87">D27</f>
        <v>1197</v>
      </c>
      <c r="E117">
        <f t="shared" si="87"/>
        <v>1198</v>
      </c>
      <c r="F117">
        <f t="shared" si="87"/>
        <v>1199</v>
      </c>
      <c r="G117">
        <f t="shared" si="87"/>
        <v>1200</v>
      </c>
      <c r="H117">
        <f t="shared" si="87"/>
        <v>1201</v>
      </c>
      <c r="I117">
        <f t="shared" si="87"/>
        <v>1202</v>
      </c>
      <c r="J117">
        <f t="shared" si="87"/>
        <v>1203</v>
      </c>
      <c r="K117">
        <f t="shared" si="87"/>
        <v>1204</v>
      </c>
      <c r="L117">
        <f t="shared" si="87"/>
        <v>1205</v>
      </c>
      <c r="M117">
        <f t="shared" si="87"/>
        <v>1206</v>
      </c>
      <c r="N117">
        <f t="shared" si="87"/>
        <v>1207</v>
      </c>
      <c r="O117">
        <f t="shared" si="87"/>
        <v>1208</v>
      </c>
      <c r="AN117" s="14">
        <f t="shared" si="53"/>
        <v>1131</v>
      </c>
      <c r="AO117"/>
      <c r="AP117"/>
      <c r="AQ117"/>
      <c r="AR117"/>
      <c r="AS117"/>
      <c r="AT117"/>
      <c r="AU117"/>
      <c r="AV117"/>
      <c r="AW117"/>
      <c r="AX117"/>
      <c r="AY117"/>
      <c r="AZ117"/>
      <c r="BA117"/>
      <c r="BB117"/>
      <c r="BC117"/>
      <c r="BD117"/>
      <c r="BE117"/>
      <c r="BF117"/>
      <c r="BG117"/>
      <c r="BH117"/>
      <c r="BI117"/>
      <c r="BJ117"/>
      <c r="BK117"/>
      <c r="BL117"/>
      <c r="BM117"/>
      <c r="BN117"/>
      <c r="BO117"/>
    </row>
    <row r="118" spans="1:67" ht="15">
      <c r="A118" s="79" t="s">
        <v>262</v>
      </c>
      <c r="B118" s="79"/>
      <c r="C118" s="80">
        <v>17</v>
      </c>
      <c r="D118">
        <f t="shared" ref="D118:O118" si="88">D28</f>
        <v>1209</v>
      </c>
      <c r="E118">
        <f t="shared" si="88"/>
        <v>1210</v>
      </c>
      <c r="F118">
        <f t="shared" si="88"/>
        <v>1211</v>
      </c>
      <c r="G118">
        <f t="shared" si="88"/>
        <v>1212</v>
      </c>
      <c r="H118">
        <f t="shared" si="88"/>
        <v>1213</v>
      </c>
      <c r="I118">
        <f t="shared" si="88"/>
        <v>1214</v>
      </c>
      <c r="J118">
        <f t="shared" si="88"/>
        <v>1215</v>
      </c>
      <c r="K118">
        <f t="shared" si="88"/>
        <v>1216</v>
      </c>
      <c r="L118">
        <f t="shared" si="88"/>
        <v>1217</v>
      </c>
      <c r="M118">
        <f t="shared" si="88"/>
        <v>1218</v>
      </c>
      <c r="N118">
        <f t="shared" si="88"/>
        <v>1219</v>
      </c>
      <c r="O118">
        <f t="shared" si="88"/>
        <v>1220</v>
      </c>
      <c r="AN118" s="14">
        <f t="shared" si="53"/>
        <v>1132</v>
      </c>
      <c r="AO118"/>
      <c r="AP118"/>
      <c r="AQ118"/>
      <c r="AR118"/>
      <c r="AS118"/>
      <c r="AT118"/>
      <c r="AU118"/>
      <c r="AV118"/>
      <c r="AW118"/>
      <c r="AX118"/>
      <c r="AY118"/>
      <c r="AZ118"/>
      <c r="BA118"/>
      <c r="BB118"/>
      <c r="BC118"/>
      <c r="BD118"/>
      <c r="BE118"/>
      <c r="BF118"/>
      <c r="BG118"/>
      <c r="BH118"/>
      <c r="BI118"/>
      <c r="BJ118"/>
      <c r="BK118"/>
      <c r="BL118"/>
      <c r="BM118"/>
      <c r="BN118"/>
      <c r="BO118"/>
    </row>
    <row r="119" spans="1:67" ht="15">
      <c r="A119" s="79" t="s">
        <v>263</v>
      </c>
      <c r="B119" s="79"/>
      <c r="C119" s="80">
        <v>18</v>
      </c>
      <c r="D119">
        <f t="shared" ref="D119:O119" si="89">D29</f>
        <v>1221</v>
      </c>
      <c r="E119">
        <f t="shared" si="89"/>
        <v>1222</v>
      </c>
      <c r="F119">
        <f t="shared" si="89"/>
        <v>1223</v>
      </c>
      <c r="G119">
        <f t="shared" si="89"/>
        <v>1224</v>
      </c>
      <c r="H119">
        <f t="shared" si="89"/>
        <v>1225</v>
      </c>
      <c r="I119">
        <f t="shared" si="89"/>
        <v>1226</v>
      </c>
      <c r="J119">
        <f t="shared" si="89"/>
        <v>1227</v>
      </c>
      <c r="K119">
        <f t="shared" si="89"/>
        <v>1228</v>
      </c>
      <c r="L119">
        <f t="shared" si="89"/>
        <v>1229</v>
      </c>
      <c r="M119">
        <f t="shared" si="89"/>
        <v>1230</v>
      </c>
      <c r="N119">
        <f t="shared" si="89"/>
        <v>1231</v>
      </c>
      <c r="O119">
        <f t="shared" si="89"/>
        <v>1232</v>
      </c>
      <c r="AN119" s="14">
        <f t="shared" si="53"/>
        <v>1133</v>
      </c>
      <c r="AO119"/>
      <c r="AP119"/>
      <c r="AQ119"/>
      <c r="AR119"/>
      <c r="AS119"/>
      <c r="AT119"/>
      <c r="AU119"/>
      <c r="AV119"/>
      <c r="AW119"/>
      <c r="AX119"/>
      <c r="AY119"/>
      <c r="AZ119"/>
      <c r="BA119"/>
      <c r="BB119"/>
      <c r="BC119"/>
      <c r="BD119"/>
      <c r="BE119"/>
      <c r="BF119"/>
      <c r="BG119"/>
      <c r="BH119"/>
      <c r="BI119"/>
      <c r="BJ119"/>
      <c r="BK119"/>
      <c r="BL119"/>
      <c r="BM119"/>
      <c r="BN119"/>
      <c r="BO119"/>
    </row>
    <row r="120" spans="1:67" ht="15">
      <c r="A120" s="79" t="s">
        <v>264</v>
      </c>
      <c r="B120" s="79"/>
      <c r="C120" s="80">
        <v>19</v>
      </c>
      <c r="D120">
        <f t="shared" ref="D120:O120" si="90">D30</f>
        <v>1233</v>
      </c>
      <c r="E120">
        <f t="shared" si="90"/>
        <v>1234</v>
      </c>
      <c r="F120">
        <f t="shared" si="90"/>
        <v>1235</v>
      </c>
      <c r="G120">
        <f t="shared" si="90"/>
        <v>1236</v>
      </c>
      <c r="H120">
        <f t="shared" si="90"/>
        <v>1237</v>
      </c>
      <c r="I120">
        <f t="shared" si="90"/>
        <v>1238</v>
      </c>
      <c r="J120">
        <f t="shared" si="90"/>
        <v>1239</v>
      </c>
      <c r="K120">
        <f t="shared" si="90"/>
        <v>1240</v>
      </c>
      <c r="L120">
        <f t="shared" si="90"/>
        <v>1241</v>
      </c>
      <c r="M120">
        <f t="shared" si="90"/>
        <v>1242</v>
      </c>
      <c r="N120">
        <f t="shared" si="90"/>
        <v>1243</v>
      </c>
      <c r="O120">
        <f t="shared" si="90"/>
        <v>1244</v>
      </c>
      <c r="AN120" s="14">
        <f t="shared" si="53"/>
        <v>1134</v>
      </c>
      <c r="AO120"/>
      <c r="AP120"/>
      <c r="AQ120"/>
      <c r="AR120"/>
      <c r="AS120"/>
      <c r="AT120"/>
      <c r="AU120"/>
      <c r="AV120"/>
      <c r="AW120"/>
      <c r="AX120"/>
      <c r="AY120"/>
      <c r="AZ120"/>
      <c r="BA120"/>
      <c r="BB120"/>
      <c r="BC120"/>
      <c r="BD120"/>
      <c r="BE120"/>
      <c r="BF120"/>
      <c r="BG120"/>
      <c r="BH120"/>
      <c r="BI120"/>
      <c r="BJ120"/>
      <c r="BK120"/>
      <c r="BL120"/>
      <c r="BM120"/>
      <c r="BN120"/>
      <c r="BO120"/>
    </row>
    <row r="121" spans="1:67" ht="15">
      <c r="A121" s="79" t="s">
        <v>265</v>
      </c>
      <c r="B121" s="79"/>
      <c r="C121" s="80">
        <v>20</v>
      </c>
      <c r="D121">
        <f t="shared" ref="D121:O121" si="91">D31</f>
        <v>1245</v>
      </c>
      <c r="E121">
        <f t="shared" si="91"/>
        <v>1246</v>
      </c>
      <c r="F121">
        <f t="shared" si="91"/>
        <v>1247</v>
      </c>
      <c r="G121">
        <f t="shared" si="91"/>
        <v>1248</v>
      </c>
      <c r="H121">
        <f t="shared" si="91"/>
        <v>1249</v>
      </c>
      <c r="I121">
        <f t="shared" si="91"/>
        <v>1250</v>
      </c>
      <c r="J121">
        <f t="shared" si="91"/>
        <v>1251</v>
      </c>
      <c r="K121">
        <f t="shared" si="91"/>
        <v>1252</v>
      </c>
      <c r="L121">
        <f t="shared" si="91"/>
        <v>1253</v>
      </c>
      <c r="M121">
        <f t="shared" si="91"/>
        <v>1254</v>
      </c>
      <c r="N121">
        <f t="shared" si="91"/>
        <v>1255</v>
      </c>
      <c r="O121">
        <f t="shared" si="91"/>
        <v>1256</v>
      </c>
      <c r="AN121" s="14">
        <f t="shared" si="53"/>
        <v>1135</v>
      </c>
      <c r="AO121"/>
      <c r="AP121"/>
      <c r="AQ121"/>
      <c r="AR121"/>
      <c r="AS121"/>
      <c r="AT121"/>
      <c r="AU121"/>
      <c r="AV121"/>
      <c r="AW121"/>
      <c r="AX121"/>
      <c r="AY121"/>
      <c r="AZ121"/>
      <c r="BA121"/>
      <c r="BB121"/>
      <c r="BC121"/>
      <c r="BD121"/>
      <c r="BE121"/>
      <c r="BF121"/>
      <c r="BG121"/>
      <c r="BH121"/>
      <c r="BI121"/>
      <c r="BJ121"/>
      <c r="BK121"/>
      <c r="BL121"/>
      <c r="BM121"/>
      <c r="BN121"/>
      <c r="BO121"/>
    </row>
    <row r="122" spans="1:67" ht="15">
      <c r="A122" s="79" t="s">
        <v>266</v>
      </c>
      <c r="B122" s="79"/>
      <c r="C122" s="80">
        <v>21</v>
      </c>
      <c r="D122">
        <f t="shared" ref="D122:O122" si="92">D32</f>
        <v>1257</v>
      </c>
      <c r="E122">
        <f t="shared" si="92"/>
        <v>1258</v>
      </c>
      <c r="F122">
        <f t="shared" si="92"/>
        <v>1259</v>
      </c>
      <c r="G122">
        <f t="shared" si="92"/>
        <v>1260</v>
      </c>
      <c r="H122">
        <f t="shared" si="92"/>
        <v>1261</v>
      </c>
      <c r="I122">
        <f t="shared" si="92"/>
        <v>1262</v>
      </c>
      <c r="J122">
        <f t="shared" si="92"/>
        <v>1263</v>
      </c>
      <c r="K122">
        <f t="shared" si="92"/>
        <v>1264</v>
      </c>
      <c r="L122">
        <f t="shared" si="92"/>
        <v>1265</v>
      </c>
      <c r="M122">
        <f t="shared" si="92"/>
        <v>1266</v>
      </c>
      <c r="N122">
        <f t="shared" si="92"/>
        <v>1267</v>
      </c>
      <c r="O122">
        <f t="shared" si="92"/>
        <v>1268</v>
      </c>
      <c r="AN122" s="14">
        <f t="shared" si="53"/>
        <v>1136</v>
      </c>
      <c r="AO122"/>
      <c r="AP122"/>
      <c r="AQ122"/>
      <c r="AR122"/>
      <c r="AS122"/>
      <c r="AT122"/>
      <c r="AU122"/>
      <c r="AV122"/>
      <c r="AW122"/>
      <c r="AX122"/>
      <c r="AY122"/>
      <c r="AZ122"/>
      <c r="BA122"/>
      <c r="BB122"/>
      <c r="BC122"/>
      <c r="BD122"/>
      <c r="BE122"/>
      <c r="BF122"/>
      <c r="BG122"/>
      <c r="BH122"/>
      <c r="BI122"/>
      <c r="BJ122"/>
      <c r="BK122"/>
      <c r="BL122"/>
      <c r="BM122"/>
      <c r="BN122"/>
      <c r="BO122"/>
    </row>
    <row r="123" spans="1:67" ht="15">
      <c r="A123" s="79" t="s">
        <v>267</v>
      </c>
      <c r="B123" s="79"/>
      <c r="C123" s="80">
        <v>22</v>
      </c>
      <c r="D123">
        <f t="shared" ref="D123:O123" si="93">D33</f>
        <v>1269</v>
      </c>
      <c r="E123">
        <f t="shared" si="93"/>
        <v>1270</v>
      </c>
      <c r="F123">
        <f t="shared" si="93"/>
        <v>1271</v>
      </c>
      <c r="G123">
        <f t="shared" si="93"/>
        <v>1272</v>
      </c>
      <c r="H123">
        <f t="shared" si="93"/>
        <v>1273</v>
      </c>
      <c r="I123">
        <f t="shared" si="93"/>
        <v>1274</v>
      </c>
      <c r="J123">
        <f t="shared" si="93"/>
        <v>1275</v>
      </c>
      <c r="K123">
        <f t="shared" si="93"/>
        <v>1276</v>
      </c>
      <c r="L123">
        <f t="shared" si="93"/>
        <v>1277</v>
      </c>
      <c r="M123">
        <f t="shared" si="93"/>
        <v>1278</v>
      </c>
      <c r="N123">
        <f t="shared" si="93"/>
        <v>1279</v>
      </c>
      <c r="O123">
        <f t="shared" si="93"/>
        <v>1280</v>
      </c>
      <c r="AN123" s="14">
        <f t="shared" si="53"/>
        <v>1137</v>
      </c>
      <c r="AO123"/>
      <c r="AP123"/>
      <c r="AQ123"/>
      <c r="AR123"/>
      <c r="AS123"/>
      <c r="AT123"/>
      <c r="AU123"/>
      <c r="AV123"/>
      <c r="AW123"/>
      <c r="AX123"/>
      <c r="AY123"/>
      <c r="AZ123"/>
      <c r="BA123"/>
      <c r="BB123"/>
      <c r="BC123"/>
      <c r="BD123"/>
      <c r="BE123"/>
      <c r="BF123"/>
      <c r="BG123"/>
      <c r="BH123"/>
      <c r="BI123"/>
      <c r="BJ123"/>
      <c r="BK123"/>
      <c r="BL123"/>
      <c r="BM123"/>
      <c r="BN123"/>
      <c r="BO123"/>
    </row>
    <row r="124" spans="1:67" ht="15">
      <c r="A124" s="79" t="s">
        <v>268</v>
      </c>
      <c r="B124" s="79"/>
      <c r="C124" s="80">
        <v>23</v>
      </c>
      <c r="D124">
        <f t="shared" ref="D124:O124" si="94">D34</f>
        <v>1281</v>
      </c>
      <c r="E124">
        <f t="shared" si="94"/>
        <v>1282</v>
      </c>
      <c r="F124">
        <f t="shared" si="94"/>
        <v>1283</v>
      </c>
      <c r="G124">
        <f t="shared" si="94"/>
        <v>1284</v>
      </c>
      <c r="H124">
        <f t="shared" si="94"/>
        <v>1285</v>
      </c>
      <c r="I124">
        <f t="shared" si="94"/>
        <v>1286</v>
      </c>
      <c r="J124">
        <f t="shared" si="94"/>
        <v>1287</v>
      </c>
      <c r="K124">
        <f t="shared" si="94"/>
        <v>1288</v>
      </c>
      <c r="L124">
        <f t="shared" si="94"/>
        <v>1289</v>
      </c>
      <c r="M124">
        <f t="shared" si="94"/>
        <v>1290</v>
      </c>
      <c r="N124">
        <f t="shared" si="94"/>
        <v>1291</v>
      </c>
      <c r="O124">
        <f t="shared" si="94"/>
        <v>1292</v>
      </c>
      <c r="AN124" s="14">
        <f t="shared" si="53"/>
        <v>1138</v>
      </c>
      <c r="AO124"/>
      <c r="AP124"/>
      <c r="AQ124"/>
      <c r="AR124"/>
      <c r="AS124"/>
      <c r="AT124"/>
      <c r="AU124"/>
      <c r="AV124"/>
      <c r="AW124"/>
      <c r="AX124"/>
      <c r="AY124"/>
      <c r="AZ124"/>
      <c r="BA124"/>
      <c r="BB124"/>
      <c r="BC124"/>
      <c r="BD124"/>
      <c r="BE124"/>
      <c r="BF124"/>
      <c r="BG124"/>
      <c r="BH124"/>
      <c r="BI124"/>
      <c r="BJ124"/>
      <c r="BK124"/>
      <c r="BL124"/>
      <c r="BM124"/>
      <c r="BN124"/>
      <c r="BO124"/>
    </row>
    <row r="125" spans="1:67" ht="15">
      <c r="A125" s="79" t="s">
        <v>269</v>
      </c>
      <c r="B125" s="79"/>
      <c r="C125" s="80">
        <v>24</v>
      </c>
      <c r="D125">
        <f t="shared" ref="D125:O125" si="95">D35</f>
        <v>1293</v>
      </c>
      <c r="E125">
        <f t="shared" si="95"/>
        <v>1294</v>
      </c>
      <c r="F125">
        <f t="shared" si="95"/>
        <v>1295</v>
      </c>
      <c r="G125">
        <f t="shared" si="95"/>
        <v>1296</v>
      </c>
      <c r="H125">
        <f t="shared" si="95"/>
        <v>1297</v>
      </c>
      <c r="I125">
        <f t="shared" si="95"/>
        <v>1298</v>
      </c>
      <c r="J125">
        <f t="shared" si="95"/>
        <v>1299</v>
      </c>
      <c r="K125">
        <f t="shared" si="95"/>
        <v>1300</v>
      </c>
      <c r="L125">
        <f t="shared" si="95"/>
        <v>1301</v>
      </c>
      <c r="M125">
        <f t="shared" si="95"/>
        <v>1302</v>
      </c>
      <c r="N125">
        <f t="shared" si="95"/>
        <v>1303</v>
      </c>
      <c r="O125">
        <f t="shared" si="95"/>
        <v>1304</v>
      </c>
      <c r="AN125" s="14">
        <f t="shared" si="53"/>
        <v>1139</v>
      </c>
      <c r="AO125"/>
      <c r="AP125"/>
      <c r="AQ125"/>
      <c r="AR125"/>
      <c r="AS125"/>
      <c r="AT125"/>
      <c r="AU125"/>
      <c r="AV125"/>
      <c r="AW125"/>
      <c r="AX125"/>
      <c r="AY125"/>
      <c r="AZ125"/>
      <c r="BA125"/>
      <c r="BB125"/>
      <c r="BC125"/>
      <c r="BD125"/>
      <c r="BE125"/>
      <c r="BF125"/>
      <c r="BG125"/>
      <c r="BH125"/>
      <c r="BI125"/>
      <c r="BJ125"/>
      <c r="BK125"/>
      <c r="BL125"/>
      <c r="BM125"/>
      <c r="BN125"/>
      <c r="BO125"/>
    </row>
    <row r="126" spans="1:67" ht="15">
      <c r="A126" s="79" t="s">
        <v>270</v>
      </c>
      <c r="B126" s="79"/>
      <c r="C126" s="80">
        <v>25</v>
      </c>
      <c r="D126">
        <f t="shared" ref="D126:O126" si="96">D36</f>
        <v>1305</v>
      </c>
      <c r="E126">
        <f t="shared" si="96"/>
        <v>1306</v>
      </c>
      <c r="F126">
        <f t="shared" si="96"/>
        <v>1307</v>
      </c>
      <c r="G126">
        <f t="shared" si="96"/>
        <v>1308</v>
      </c>
      <c r="H126">
        <f t="shared" si="96"/>
        <v>1309</v>
      </c>
      <c r="I126">
        <f t="shared" si="96"/>
        <v>1310</v>
      </c>
      <c r="J126">
        <f t="shared" si="96"/>
        <v>1311</v>
      </c>
      <c r="K126">
        <f t="shared" si="96"/>
        <v>1312</v>
      </c>
      <c r="L126">
        <f t="shared" si="96"/>
        <v>1313</v>
      </c>
      <c r="M126">
        <f t="shared" si="96"/>
        <v>1314</v>
      </c>
      <c r="N126">
        <f t="shared" si="96"/>
        <v>1315</v>
      </c>
      <c r="O126">
        <f t="shared" si="96"/>
        <v>1316</v>
      </c>
      <c r="AN126" s="14">
        <f t="shared" si="53"/>
        <v>1140</v>
      </c>
      <c r="AO126"/>
      <c r="AP126"/>
      <c r="AQ126"/>
      <c r="AR126"/>
      <c r="AS126"/>
      <c r="AT126"/>
      <c r="AU126"/>
      <c r="AV126"/>
      <c r="AW126"/>
      <c r="AX126"/>
      <c r="AY126"/>
      <c r="AZ126"/>
      <c r="BA126"/>
      <c r="BB126"/>
      <c r="BC126"/>
      <c r="BD126"/>
      <c r="BE126"/>
      <c r="BF126"/>
      <c r="BG126"/>
      <c r="BH126"/>
      <c r="BI126"/>
      <c r="BJ126"/>
      <c r="BK126"/>
      <c r="BL126"/>
      <c r="BM126"/>
      <c r="BN126"/>
      <c r="BO126"/>
    </row>
    <row r="127" spans="1:67" ht="15">
      <c r="A127" s="79" t="s">
        <v>271</v>
      </c>
      <c r="B127" s="79"/>
      <c r="C127" s="80">
        <v>26</v>
      </c>
      <c r="D127">
        <f t="shared" ref="D127:O127" si="97">D37</f>
        <v>1317</v>
      </c>
      <c r="E127">
        <f t="shared" si="97"/>
        <v>1318</v>
      </c>
      <c r="F127">
        <f t="shared" si="97"/>
        <v>1319</v>
      </c>
      <c r="G127">
        <f t="shared" si="97"/>
        <v>1320</v>
      </c>
      <c r="H127">
        <f t="shared" si="97"/>
        <v>1321</v>
      </c>
      <c r="I127">
        <f t="shared" si="97"/>
        <v>1322</v>
      </c>
      <c r="J127">
        <f t="shared" si="97"/>
        <v>1323</v>
      </c>
      <c r="K127">
        <f t="shared" si="97"/>
        <v>1324</v>
      </c>
      <c r="L127">
        <f t="shared" si="97"/>
        <v>1325</v>
      </c>
      <c r="M127">
        <f t="shared" si="97"/>
        <v>1326</v>
      </c>
      <c r="N127">
        <f t="shared" si="97"/>
        <v>1327</v>
      </c>
      <c r="O127">
        <f t="shared" si="97"/>
        <v>1328</v>
      </c>
      <c r="AN127" s="14">
        <f t="shared" si="53"/>
        <v>1141</v>
      </c>
      <c r="AO127"/>
      <c r="AP127"/>
      <c r="AQ127"/>
      <c r="AR127"/>
      <c r="AS127"/>
      <c r="AT127"/>
      <c r="AU127"/>
      <c r="AV127"/>
      <c r="AW127"/>
      <c r="AX127"/>
      <c r="AY127"/>
      <c r="AZ127"/>
      <c r="BA127"/>
      <c r="BB127"/>
      <c r="BC127"/>
      <c r="BD127"/>
      <c r="BE127"/>
      <c r="BF127"/>
      <c r="BG127"/>
      <c r="BH127"/>
      <c r="BI127"/>
      <c r="BJ127"/>
      <c r="BK127"/>
      <c r="BL127"/>
      <c r="BM127"/>
      <c r="BN127"/>
      <c r="BO127"/>
    </row>
    <row r="128" spans="1:67" ht="15">
      <c r="A128" s="79" t="s">
        <v>272</v>
      </c>
      <c r="B128" s="79"/>
      <c r="C128" s="80">
        <v>27</v>
      </c>
      <c r="D128">
        <f t="shared" ref="D128:O128" si="98">D38</f>
        <v>1329</v>
      </c>
      <c r="E128">
        <f t="shared" si="98"/>
        <v>1330</v>
      </c>
      <c r="F128">
        <f t="shared" si="98"/>
        <v>1331</v>
      </c>
      <c r="G128">
        <f t="shared" si="98"/>
        <v>1332</v>
      </c>
      <c r="H128">
        <f t="shared" si="98"/>
        <v>1333</v>
      </c>
      <c r="I128">
        <f t="shared" si="98"/>
        <v>1334</v>
      </c>
      <c r="J128">
        <f t="shared" si="98"/>
        <v>1335</v>
      </c>
      <c r="K128">
        <f t="shared" si="98"/>
        <v>1336</v>
      </c>
      <c r="L128">
        <f t="shared" si="98"/>
        <v>1337</v>
      </c>
      <c r="M128">
        <f t="shared" si="98"/>
        <v>1338</v>
      </c>
      <c r="N128">
        <f t="shared" si="98"/>
        <v>1339</v>
      </c>
      <c r="O128">
        <f t="shared" si="98"/>
        <v>1340</v>
      </c>
      <c r="AN128" s="14">
        <f t="shared" si="53"/>
        <v>1142</v>
      </c>
      <c r="AO128"/>
      <c r="AP128"/>
      <c r="AQ128"/>
      <c r="AR128"/>
      <c r="AS128"/>
      <c r="AT128"/>
      <c r="AU128"/>
      <c r="AV128"/>
      <c r="AW128"/>
      <c r="AX128"/>
      <c r="AY128"/>
      <c r="AZ128"/>
      <c r="BA128"/>
      <c r="BB128"/>
      <c r="BC128"/>
      <c r="BD128"/>
      <c r="BE128"/>
      <c r="BF128"/>
      <c r="BG128"/>
      <c r="BH128"/>
      <c r="BI128"/>
      <c r="BJ128"/>
      <c r="BK128"/>
      <c r="BL128"/>
      <c r="BM128"/>
      <c r="BN128"/>
      <c r="BO128"/>
    </row>
    <row r="129" spans="1:67" ht="15">
      <c r="A129" s="79" t="s">
        <v>273</v>
      </c>
      <c r="B129" s="79"/>
      <c r="C129" s="80">
        <v>28</v>
      </c>
      <c r="D129">
        <f t="shared" ref="D129:O129" si="99">D39</f>
        <v>1341</v>
      </c>
      <c r="E129">
        <f t="shared" si="99"/>
        <v>1342</v>
      </c>
      <c r="F129">
        <f t="shared" si="99"/>
        <v>1343</v>
      </c>
      <c r="G129">
        <f t="shared" si="99"/>
        <v>1344</v>
      </c>
      <c r="H129">
        <f t="shared" si="99"/>
        <v>1345</v>
      </c>
      <c r="I129">
        <f t="shared" si="99"/>
        <v>1346</v>
      </c>
      <c r="J129">
        <f t="shared" si="99"/>
        <v>1347</v>
      </c>
      <c r="K129">
        <f t="shared" si="99"/>
        <v>1348</v>
      </c>
      <c r="L129">
        <f t="shared" si="99"/>
        <v>1349</v>
      </c>
      <c r="M129">
        <f t="shared" si="99"/>
        <v>1350</v>
      </c>
      <c r="N129">
        <f t="shared" si="99"/>
        <v>1351</v>
      </c>
      <c r="O129">
        <f t="shared" si="99"/>
        <v>1352</v>
      </c>
      <c r="AN129" s="14">
        <f t="shared" si="53"/>
        <v>1143</v>
      </c>
      <c r="AO129"/>
      <c r="AP129"/>
      <c r="AQ129"/>
      <c r="AR129"/>
      <c r="AS129"/>
      <c r="AT129"/>
      <c r="AU129"/>
      <c r="AV129"/>
      <c r="AW129"/>
      <c r="AX129"/>
      <c r="AY129"/>
      <c r="AZ129"/>
      <c r="BA129"/>
      <c r="BB129"/>
      <c r="BC129"/>
      <c r="BD129"/>
      <c r="BE129"/>
      <c r="BF129"/>
      <c r="BG129"/>
      <c r="BH129"/>
      <c r="BI129"/>
      <c r="BJ129"/>
      <c r="BK129"/>
      <c r="BL129"/>
      <c r="BM129"/>
      <c r="BN129"/>
      <c r="BO129"/>
    </row>
    <row r="130" spans="1:67" ht="15">
      <c r="A130" s="79" t="s">
        <v>274</v>
      </c>
      <c r="B130" s="79"/>
      <c r="C130" s="80">
        <v>29</v>
      </c>
      <c r="D130">
        <f t="shared" ref="D130:O130" si="100">D40</f>
        <v>1353</v>
      </c>
      <c r="E130">
        <f t="shared" si="100"/>
        <v>1354</v>
      </c>
      <c r="F130">
        <f t="shared" si="100"/>
        <v>1355</v>
      </c>
      <c r="G130">
        <f t="shared" si="100"/>
        <v>1356</v>
      </c>
      <c r="H130">
        <f t="shared" si="100"/>
        <v>1357</v>
      </c>
      <c r="I130">
        <f t="shared" si="100"/>
        <v>1358</v>
      </c>
      <c r="J130">
        <f t="shared" si="100"/>
        <v>1359</v>
      </c>
      <c r="K130">
        <f t="shared" si="100"/>
        <v>1360</v>
      </c>
      <c r="L130">
        <f t="shared" si="100"/>
        <v>1361</v>
      </c>
      <c r="M130">
        <f t="shared" si="100"/>
        <v>1362</v>
      </c>
      <c r="N130">
        <f t="shared" si="100"/>
        <v>1363</v>
      </c>
      <c r="O130">
        <f t="shared" si="100"/>
        <v>1364</v>
      </c>
      <c r="AN130" s="14">
        <f t="shared" si="53"/>
        <v>1144</v>
      </c>
      <c r="AO130"/>
      <c r="AP130"/>
      <c r="AQ130"/>
      <c r="AR130"/>
      <c r="AS130"/>
      <c r="AT130"/>
      <c r="AU130"/>
      <c r="AV130"/>
      <c r="AW130"/>
      <c r="AX130"/>
      <c r="AY130"/>
      <c r="AZ130"/>
      <c r="BA130"/>
      <c r="BB130"/>
      <c r="BC130"/>
      <c r="BD130"/>
      <c r="BE130"/>
      <c r="BF130"/>
      <c r="BG130"/>
      <c r="BH130"/>
      <c r="BI130"/>
      <c r="BJ130"/>
      <c r="BK130"/>
      <c r="BL130"/>
      <c r="BM130"/>
      <c r="BN130"/>
      <c r="BO130"/>
    </row>
    <row r="131" spans="1:67" ht="15">
      <c r="A131" s="79" t="s">
        <v>275</v>
      </c>
      <c r="B131" s="79"/>
      <c r="C131" s="80">
        <v>30</v>
      </c>
      <c r="D131">
        <f t="shared" ref="D131:O131" si="101">D41</f>
        <v>1365</v>
      </c>
      <c r="E131">
        <f t="shared" si="101"/>
        <v>1366</v>
      </c>
      <c r="F131">
        <f t="shared" si="101"/>
        <v>1367</v>
      </c>
      <c r="G131">
        <f t="shared" si="101"/>
        <v>1368</v>
      </c>
      <c r="H131">
        <f t="shared" si="101"/>
        <v>1369</v>
      </c>
      <c r="I131">
        <f t="shared" si="101"/>
        <v>1370</v>
      </c>
      <c r="J131">
        <f t="shared" si="101"/>
        <v>1371</v>
      </c>
      <c r="K131">
        <f t="shared" si="101"/>
        <v>1372</v>
      </c>
      <c r="L131">
        <f t="shared" si="101"/>
        <v>1373</v>
      </c>
      <c r="M131">
        <f t="shared" si="101"/>
        <v>1374</v>
      </c>
      <c r="N131">
        <f t="shared" si="101"/>
        <v>1375</v>
      </c>
      <c r="O131">
        <f t="shared" si="101"/>
        <v>1376</v>
      </c>
      <c r="AN131" s="14">
        <f t="shared" si="53"/>
        <v>1145</v>
      </c>
      <c r="AO131"/>
      <c r="AP131"/>
      <c r="AQ131"/>
      <c r="AR131"/>
      <c r="AS131"/>
      <c r="AT131"/>
      <c r="AU131"/>
      <c r="AV131"/>
      <c r="AW131"/>
      <c r="AX131"/>
      <c r="AY131"/>
      <c r="AZ131"/>
      <c r="BA131"/>
      <c r="BB131"/>
      <c r="BC131"/>
      <c r="BD131"/>
      <c r="BE131"/>
      <c r="BF131"/>
      <c r="BG131"/>
      <c r="BH131"/>
      <c r="BI131"/>
      <c r="BJ131"/>
      <c r="BK131"/>
      <c r="BL131"/>
      <c r="BM131"/>
      <c r="BN131"/>
      <c r="BO131"/>
    </row>
    <row r="132" spans="1:67" ht="15">
      <c r="A132" s="79" t="s">
        <v>276</v>
      </c>
      <c r="B132" s="79"/>
      <c r="C132" s="80">
        <v>31</v>
      </c>
      <c r="D132">
        <f t="shared" ref="D132:O132" si="102">D42</f>
        <v>1377</v>
      </c>
      <c r="E132">
        <f t="shared" si="102"/>
        <v>1378</v>
      </c>
      <c r="F132">
        <f t="shared" si="102"/>
        <v>1379</v>
      </c>
      <c r="G132">
        <f t="shared" si="102"/>
        <v>1380</v>
      </c>
      <c r="H132">
        <f t="shared" si="102"/>
        <v>1381</v>
      </c>
      <c r="I132">
        <f t="shared" si="102"/>
        <v>1382</v>
      </c>
      <c r="J132">
        <f t="shared" si="102"/>
        <v>1383</v>
      </c>
      <c r="K132">
        <f t="shared" si="102"/>
        <v>1384</v>
      </c>
      <c r="L132">
        <f t="shared" si="102"/>
        <v>1385</v>
      </c>
      <c r="M132">
        <f t="shared" si="102"/>
        <v>1386</v>
      </c>
      <c r="N132">
        <f t="shared" si="102"/>
        <v>1387</v>
      </c>
      <c r="O132">
        <f t="shared" si="102"/>
        <v>1388</v>
      </c>
      <c r="AN132" s="14">
        <f t="shared" ref="AN132:AN195" si="103">AN131+1</f>
        <v>1146</v>
      </c>
      <c r="AO132"/>
      <c r="AP132"/>
      <c r="AQ132"/>
      <c r="AR132"/>
      <c r="AS132"/>
      <c r="AT132"/>
      <c r="AU132"/>
      <c r="AV132"/>
      <c r="AW132"/>
      <c r="AX132"/>
      <c r="AY132"/>
      <c r="AZ132"/>
      <c r="BA132"/>
      <c r="BB132"/>
      <c r="BC132"/>
      <c r="BD132"/>
      <c r="BE132"/>
      <c r="BF132"/>
      <c r="BG132"/>
      <c r="BH132"/>
      <c r="BI132"/>
      <c r="BJ132"/>
      <c r="BK132"/>
      <c r="BL132"/>
      <c r="BM132"/>
      <c r="BN132"/>
      <c r="BO132"/>
    </row>
    <row r="133" spans="1:67" ht="15">
      <c r="A133" s="79" t="s">
        <v>277</v>
      </c>
      <c r="B133" s="79"/>
      <c r="C133" s="80">
        <v>32</v>
      </c>
      <c r="D133">
        <f t="shared" ref="D133:O133" si="104">D43</f>
        <v>1389</v>
      </c>
      <c r="E133">
        <f t="shared" si="104"/>
        <v>1390</v>
      </c>
      <c r="F133">
        <f t="shared" si="104"/>
        <v>1391</v>
      </c>
      <c r="G133">
        <f t="shared" si="104"/>
        <v>1392</v>
      </c>
      <c r="H133">
        <f t="shared" si="104"/>
        <v>1393</v>
      </c>
      <c r="I133">
        <f t="shared" si="104"/>
        <v>1394</v>
      </c>
      <c r="J133">
        <f t="shared" si="104"/>
        <v>1395</v>
      </c>
      <c r="K133">
        <f t="shared" si="104"/>
        <v>1396</v>
      </c>
      <c r="L133">
        <f t="shared" si="104"/>
        <v>1397</v>
      </c>
      <c r="M133">
        <f t="shared" si="104"/>
        <v>1398</v>
      </c>
      <c r="N133">
        <f t="shared" si="104"/>
        <v>1399</v>
      </c>
      <c r="O133">
        <f t="shared" si="104"/>
        <v>1400</v>
      </c>
      <c r="AN133" s="14">
        <f t="shared" si="103"/>
        <v>1147</v>
      </c>
      <c r="AO133"/>
      <c r="AP133"/>
      <c r="AQ133"/>
      <c r="AR133"/>
      <c r="AS133"/>
      <c r="AT133"/>
      <c r="AU133"/>
      <c r="AV133"/>
      <c r="AW133"/>
      <c r="AX133"/>
      <c r="AY133"/>
      <c r="AZ133"/>
      <c r="BA133"/>
      <c r="BB133"/>
      <c r="BC133"/>
      <c r="BD133"/>
      <c r="BE133"/>
      <c r="BF133"/>
      <c r="BG133"/>
      <c r="BH133"/>
      <c r="BI133"/>
      <c r="BJ133"/>
      <c r="BK133"/>
      <c r="BL133"/>
      <c r="BM133"/>
      <c r="BN133"/>
      <c r="BO133"/>
    </row>
    <row r="134" spans="1:67" ht="15">
      <c r="A134" s="430" t="s">
        <v>278</v>
      </c>
      <c r="B134" s="79"/>
      <c r="C134" s="80">
        <v>33</v>
      </c>
      <c r="D134">
        <f t="shared" ref="D134:O134" si="105">D44</f>
        <v>1401</v>
      </c>
      <c r="E134">
        <f t="shared" si="105"/>
        <v>1402</v>
      </c>
      <c r="F134">
        <f t="shared" si="105"/>
        <v>1403</v>
      </c>
      <c r="G134">
        <f t="shared" si="105"/>
        <v>1404</v>
      </c>
      <c r="H134">
        <f t="shared" si="105"/>
        <v>1405</v>
      </c>
      <c r="I134">
        <f t="shared" si="105"/>
        <v>1406</v>
      </c>
      <c r="J134">
        <f t="shared" si="105"/>
        <v>1407</v>
      </c>
      <c r="K134">
        <f t="shared" si="105"/>
        <v>1408</v>
      </c>
      <c r="L134">
        <f t="shared" si="105"/>
        <v>1409</v>
      </c>
      <c r="M134">
        <f t="shared" si="105"/>
        <v>1410</v>
      </c>
      <c r="N134">
        <f t="shared" si="105"/>
        <v>1411</v>
      </c>
      <c r="O134">
        <f t="shared" si="105"/>
        <v>1412</v>
      </c>
      <c r="AN134" s="14">
        <f t="shared" si="103"/>
        <v>1148</v>
      </c>
      <c r="AO134"/>
      <c r="AP134"/>
      <c r="AQ134"/>
      <c r="AR134"/>
      <c r="AS134"/>
      <c r="AT134"/>
      <c r="AU134"/>
      <c r="AV134"/>
      <c r="AW134"/>
      <c r="AX134"/>
      <c r="AY134"/>
      <c r="AZ134"/>
      <c r="BA134"/>
      <c r="BB134"/>
      <c r="BC134"/>
      <c r="BD134"/>
      <c r="BE134"/>
      <c r="BF134"/>
      <c r="BG134"/>
      <c r="BH134"/>
      <c r="BI134"/>
      <c r="BJ134"/>
      <c r="BK134"/>
      <c r="BL134"/>
      <c r="BM134"/>
      <c r="BN134"/>
      <c r="BO134"/>
    </row>
    <row r="135" spans="1:67" ht="15">
      <c r="A135" s="79" t="s">
        <v>279</v>
      </c>
      <c r="B135" s="79"/>
      <c r="C135" s="80">
        <v>34</v>
      </c>
      <c r="D135">
        <f t="shared" ref="D135:O135" si="106">D45</f>
        <v>1413</v>
      </c>
      <c r="E135">
        <f t="shared" si="106"/>
        <v>1414</v>
      </c>
      <c r="F135">
        <f t="shared" si="106"/>
        <v>1415</v>
      </c>
      <c r="G135">
        <f t="shared" si="106"/>
        <v>1416</v>
      </c>
      <c r="H135">
        <f t="shared" si="106"/>
        <v>1417</v>
      </c>
      <c r="I135">
        <f t="shared" si="106"/>
        <v>1418</v>
      </c>
      <c r="J135">
        <f t="shared" si="106"/>
        <v>1419</v>
      </c>
      <c r="K135">
        <f t="shared" si="106"/>
        <v>1420</v>
      </c>
      <c r="L135">
        <f t="shared" si="106"/>
        <v>1421</v>
      </c>
      <c r="M135">
        <f t="shared" si="106"/>
        <v>1422</v>
      </c>
      <c r="N135">
        <f t="shared" si="106"/>
        <v>1423</v>
      </c>
      <c r="O135">
        <f t="shared" si="106"/>
        <v>1424</v>
      </c>
      <c r="AN135" s="14">
        <f t="shared" si="103"/>
        <v>1149</v>
      </c>
      <c r="AO135"/>
      <c r="AP135"/>
      <c r="AQ135"/>
      <c r="AR135"/>
      <c r="AS135"/>
      <c r="AT135"/>
      <c r="AU135"/>
      <c r="AV135"/>
      <c r="AW135"/>
      <c r="AX135"/>
      <c r="AY135"/>
      <c r="AZ135"/>
      <c r="BA135"/>
      <c r="BB135"/>
      <c r="BC135"/>
      <c r="BD135"/>
      <c r="BE135"/>
      <c r="BF135"/>
      <c r="BG135"/>
      <c r="BH135"/>
      <c r="BI135"/>
      <c r="BJ135"/>
      <c r="BK135"/>
      <c r="BL135"/>
      <c r="BM135"/>
      <c r="BN135"/>
      <c r="BO135"/>
    </row>
    <row r="136" spans="1:67" ht="14.25">
      <c r="A136" s="429" t="s">
        <v>280</v>
      </c>
      <c r="B136" s="8"/>
      <c r="C136" s="8"/>
      <c r="AN136" s="14">
        <f t="shared" si="103"/>
        <v>1150</v>
      </c>
      <c r="AO136"/>
      <c r="AP136"/>
      <c r="AQ136"/>
      <c r="AR136"/>
      <c r="AS136"/>
      <c r="AT136"/>
      <c r="AU136"/>
      <c r="AV136"/>
      <c r="AW136"/>
      <c r="AX136"/>
      <c r="AY136"/>
      <c r="AZ136"/>
      <c r="BA136"/>
      <c r="BB136"/>
      <c r="BC136"/>
      <c r="BD136"/>
      <c r="BE136"/>
      <c r="BF136"/>
      <c r="BG136"/>
      <c r="BH136"/>
      <c r="BI136"/>
      <c r="BJ136"/>
      <c r="BK136"/>
      <c r="BL136"/>
      <c r="BM136"/>
      <c r="BN136"/>
      <c r="BO136"/>
    </row>
    <row r="137" spans="1:67" ht="15">
      <c r="A137" s="79" t="s">
        <v>246</v>
      </c>
      <c r="B137" s="79"/>
      <c r="C137" s="80">
        <v>35</v>
      </c>
      <c r="D137">
        <f>D53</f>
        <v>1425</v>
      </c>
      <c r="E137">
        <f t="shared" ref="E137:O137" si="107">E53</f>
        <v>1426</v>
      </c>
      <c r="F137">
        <f t="shared" si="107"/>
        <v>1427</v>
      </c>
      <c r="G137">
        <f t="shared" si="107"/>
        <v>1428</v>
      </c>
      <c r="H137">
        <f t="shared" si="107"/>
        <v>1429</v>
      </c>
      <c r="I137">
        <f t="shared" si="107"/>
        <v>1430</v>
      </c>
      <c r="J137">
        <f t="shared" si="107"/>
        <v>1431</v>
      </c>
      <c r="K137">
        <f t="shared" si="107"/>
        <v>1432</v>
      </c>
      <c r="L137">
        <f t="shared" si="107"/>
        <v>1433</v>
      </c>
      <c r="M137">
        <f t="shared" si="107"/>
        <v>1434</v>
      </c>
      <c r="N137">
        <f t="shared" si="107"/>
        <v>1435</v>
      </c>
      <c r="O137">
        <f t="shared" si="107"/>
        <v>1436</v>
      </c>
      <c r="AN137" s="14">
        <f t="shared" si="103"/>
        <v>1151</v>
      </c>
      <c r="AO137"/>
      <c r="AP137"/>
      <c r="AQ137"/>
      <c r="AR137"/>
      <c r="AS137"/>
      <c r="AT137"/>
      <c r="AU137"/>
      <c r="AV137"/>
      <c r="AW137"/>
      <c r="AX137"/>
      <c r="AY137"/>
      <c r="AZ137"/>
      <c r="BA137"/>
      <c r="BB137"/>
      <c r="BC137"/>
      <c r="BD137"/>
      <c r="BE137"/>
      <c r="BF137"/>
      <c r="BG137"/>
      <c r="BH137"/>
      <c r="BI137"/>
      <c r="BJ137"/>
      <c r="BK137"/>
      <c r="BL137"/>
      <c r="BM137"/>
      <c r="BN137"/>
      <c r="BO137"/>
    </row>
    <row r="138" spans="1:67" ht="15">
      <c r="A138" s="79" t="s">
        <v>247</v>
      </c>
      <c r="B138" s="79"/>
      <c r="C138" s="80">
        <v>36</v>
      </c>
      <c r="D138">
        <f t="shared" ref="D138:O138" si="108">D54</f>
        <v>1437</v>
      </c>
      <c r="E138">
        <f t="shared" si="108"/>
        <v>1438</v>
      </c>
      <c r="F138">
        <f t="shared" si="108"/>
        <v>1439</v>
      </c>
      <c r="G138">
        <f t="shared" si="108"/>
        <v>1440</v>
      </c>
      <c r="H138">
        <f t="shared" si="108"/>
        <v>1441</v>
      </c>
      <c r="I138">
        <f t="shared" si="108"/>
        <v>1442</v>
      </c>
      <c r="J138">
        <f t="shared" si="108"/>
        <v>1443</v>
      </c>
      <c r="K138">
        <f t="shared" si="108"/>
        <v>1444</v>
      </c>
      <c r="L138">
        <f t="shared" si="108"/>
        <v>1445</v>
      </c>
      <c r="M138">
        <f t="shared" si="108"/>
        <v>1446</v>
      </c>
      <c r="N138">
        <f t="shared" si="108"/>
        <v>1447</v>
      </c>
      <c r="O138">
        <f t="shared" si="108"/>
        <v>1448</v>
      </c>
      <c r="AN138" s="14">
        <f t="shared" si="103"/>
        <v>1152</v>
      </c>
      <c r="AO138"/>
      <c r="AP138"/>
      <c r="AQ138"/>
      <c r="AR138"/>
      <c r="AS138"/>
      <c r="AT138"/>
      <c r="AU138"/>
      <c r="AV138"/>
      <c r="AW138"/>
      <c r="AX138"/>
      <c r="AY138"/>
      <c r="AZ138"/>
      <c r="BA138"/>
      <c r="BB138"/>
      <c r="BC138"/>
      <c r="BD138"/>
      <c r="BE138"/>
      <c r="BF138"/>
      <c r="BG138"/>
      <c r="BH138"/>
      <c r="BI138"/>
      <c r="BJ138"/>
      <c r="BK138"/>
      <c r="BL138"/>
      <c r="BM138"/>
      <c r="BN138"/>
      <c r="BO138"/>
    </row>
    <row r="139" spans="1:67" ht="15">
      <c r="A139" s="79" t="s">
        <v>248</v>
      </c>
      <c r="B139" s="79"/>
      <c r="C139" s="80">
        <v>37</v>
      </c>
      <c r="D139">
        <f t="shared" ref="D139:O139" si="109">D55</f>
        <v>1449</v>
      </c>
      <c r="E139">
        <f t="shared" si="109"/>
        <v>1450</v>
      </c>
      <c r="F139">
        <f t="shared" si="109"/>
        <v>1451</v>
      </c>
      <c r="G139">
        <f t="shared" si="109"/>
        <v>1452</v>
      </c>
      <c r="H139">
        <f t="shared" si="109"/>
        <v>1453</v>
      </c>
      <c r="I139">
        <f t="shared" si="109"/>
        <v>1454</v>
      </c>
      <c r="J139">
        <f t="shared" si="109"/>
        <v>1455</v>
      </c>
      <c r="K139">
        <f t="shared" si="109"/>
        <v>1456</v>
      </c>
      <c r="L139">
        <f t="shared" si="109"/>
        <v>1457</v>
      </c>
      <c r="M139">
        <f t="shared" si="109"/>
        <v>1458</v>
      </c>
      <c r="N139">
        <f t="shared" si="109"/>
        <v>1459</v>
      </c>
      <c r="O139">
        <f t="shared" si="109"/>
        <v>1460</v>
      </c>
      <c r="AN139" s="14">
        <f t="shared" si="103"/>
        <v>1153</v>
      </c>
      <c r="AO139"/>
      <c r="AP139"/>
      <c r="AQ139"/>
      <c r="AR139"/>
      <c r="AS139"/>
      <c r="AT139"/>
      <c r="AU139"/>
      <c r="AV139"/>
      <c r="AW139"/>
      <c r="AX139"/>
      <c r="AY139"/>
      <c r="AZ139"/>
      <c r="BA139"/>
      <c r="BB139"/>
      <c r="BC139"/>
      <c r="BD139"/>
      <c r="BE139"/>
      <c r="BF139"/>
      <c r="BG139"/>
      <c r="BH139"/>
      <c r="BI139"/>
      <c r="BJ139"/>
      <c r="BK139"/>
      <c r="BL139"/>
      <c r="BM139"/>
      <c r="BN139"/>
      <c r="BO139"/>
    </row>
    <row r="140" spans="1:67" ht="15">
      <c r="A140" s="79" t="s">
        <v>249</v>
      </c>
      <c r="B140" s="79"/>
      <c r="C140" s="80">
        <v>38</v>
      </c>
      <c r="D140">
        <f t="shared" ref="D140:O140" si="110">D56</f>
        <v>1461</v>
      </c>
      <c r="E140">
        <f t="shared" si="110"/>
        <v>1462</v>
      </c>
      <c r="F140">
        <f t="shared" si="110"/>
        <v>1463</v>
      </c>
      <c r="G140">
        <f t="shared" si="110"/>
        <v>1464</v>
      </c>
      <c r="H140">
        <f t="shared" si="110"/>
        <v>1465</v>
      </c>
      <c r="I140">
        <f t="shared" si="110"/>
        <v>1466</v>
      </c>
      <c r="J140">
        <f t="shared" si="110"/>
        <v>1467</v>
      </c>
      <c r="K140">
        <f t="shared" si="110"/>
        <v>1468</v>
      </c>
      <c r="L140">
        <f t="shared" si="110"/>
        <v>1469</v>
      </c>
      <c r="M140">
        <f t="shared" si="110"/>
        <v>1470</v>
      </c>
      <c r="N140">
        <f t="shared" si="110"/>
        <v>1471</v>
      </c>
      <c r="O140">
        <f t="shared" si="110"/>
        <v>1472</v>
      </c>
      <c r="AN140" s="14">
        <f t="shared" si="103"/>
        <v>1154</v>
      </c>
      <c r="AO140"/>
      <c r="AP140"/>
      <c r="AQ140"/>
      <c r="AR140"/>
      <c r="AS140"/>
      <c r="AT140"/>
      <c r="AU140"/>
      <c r="AV140"/>
      <c r="AW140"/>
      <c r="AX140"/>
      <c r="AY140"/>
      <c r="AZ140"/>
      <c r="BA140"/>
      <c r="BB140"/>
      <c r="BC140"/>
      <c r="BD140"/>
      <c r="BE140"/>
      <c r="BF140"/>
      <c r="BG140"/>
      <c r="BH140"/>
      <c r="BI140"/>
      <c r="BJ140"/>
      <c r="BK140"/>
      <c r="BL140"/>
      <c r="BM140"/>
      <c r="BN140"/>
      <c r="BO140"/>
    </row>
    <row r="141" spans="1:67" ht="15">
      <c r="A141" s="79" t="s">
        <v>250</v>
      </c>
      <c r="B141" s="79"/>
      <c r="C141" s="80">
        <v>39</v>
      </c>
      <c r="D141">
        <f t="shared" ref="D141:O141" si="111">D57</f>
        <v>1473</v>
      </c>
      <c r="E141">
        <f t="shared" si="111"/>
        <v>1474</v>
      </c>
      <c r="F141">
        <f t="shared" si="111"/>
        <v>1475</v>
      </c>
      <c r="G141">
        <f t="shared" si="111"/>
        <v>1476</v>
      </c>
      <c r="H141">
        <f t="shared" si="111"/>
        <v>1477</v>
      </c>
      <c r="I141">
        <f t="shared" si="111"/>
        <v>1478</v>
      </c>
      <c r="J141">
        <f t="shared" si="111"/>
        <v>1479</v>
      </c>
      <c r="K141">
        <f t="shared" si="111"/>
        <v>1480</v>
      </c>
      <c r="L141">
        <f t="shared" si="111"/>
        <v>1481</v>
      </c>
      <c r="M141">
        <f t="shared" si="111"/>
        <v>1482</v>
      </c>
      <c r="N141">
        <f t="shared" si="111"/>
        <v>1483</v>
      </c>
      <c r="O141">
        <f t="shared" si="111"/>
        <v>1484</v>
      </c>
      <c r="AN141" s="14">
        <f t="shared" si="103"/>
        <v>1155</v>
      </c>
      <c r="AO141"/>
      <c r="AP141"/>
      <c r="AQ141"/>
      <c r="AR141"/>
      <c r="AS141"/>
      <c r="AT141"/>
      <c r="AU141"/>
      <c r="AV141"/>
      <c r="AW141"/>
      <c r="AX141"/>
      <c r="AY141"/>
      <c r="AZ141"/>
      <c r="BA141"/>
      <c r="BB141"/>
      <c r="BC141"/>
      <c r="BD141"/>
      <c r="BE141"/>
      <c r="BF141"/>
      <c r="BG141"/>
      <c r="BH141"/>
      <c r="BI141"/>
      <c r="BJ141"/>
      <c r="BK141"/>
      <c r="BL141"/>
      <c r="BM141"/>
      <c r="BN141"/>
      <c r="BO141"/>
    </row>
    <row r="142" spans="1:67" ht="15">
      <c r="A142" s="79" t="s">
        <v>251</v>
      </c>
      <c r="B142" s="79"/>
      <c r="C142" s="80">
        <v>40</v>
      </c>
      <c r="D142">
        <f t="shared" ref="D142:O142" si="112">D58</f>
        <v>1485</v>
      </c>
      <c r="E142">
        <f t="shared" si="112"/>
        <v>1486</v>
      </c>
      <c r="F142">
        <f t="shared" si="112"/>
        <v>1487</v>
      </c>
      <c r="G142">
        <f t="shared" si="112"/>
        <v>1488</v>
      </c>
      <c r="H142">
        <f t="shared" si="112"/>
        <v>1489</v>
      </c>
      <c r="I142">
        <f t="shared" si="112"/>
        <v>1490</v>
      </c>
      <c r="J142">
        <f t="shared" si="112"/>
        <v>1491</v>
      </c>
      <c r="K142">
        <f t="shared" si="112"/>
        <v>1492</v>
      </c>
      <c r="L142">
        <f t="shared" si="112"/>
        <v>1493</v>
      </c>
      <c r="M142">
        <f t="shared" si="112"/>
        <v>1494</v>
      </c>
      <c r="N142">
        <f t="shared" si="112"/>
        <v>1495</v>
      </c>
      <c r="O142">
        <f t="shared" si="112"/>
        <v>1496</v>
      </c>
      <c r="AN142" s="14">
        <f t="shared" si="103"/>
        <v>1156</v>
      </c>
      <c r="AO142"/>
      <c r="AP142"/>
      <c r="AQ142"/>
      <c r="AR142"/>
      <c r="AS142"/>
      <c r="AT142"/>
      <c r="AU142"/>
      <c r="AV142"/>
      <c r="AW142"/>
      <c r="AX142"/>
      <c r="AY142"/>
      <c r="AZ142"/>
      <c r="BA142"/>
      <c r="BB142"/>
      <c r="BC142"/>
      <c r="BD142"/>
      <c r="BE142"/>
      <c r="BF142"/>
      <c r="BG142"/>
      <c r="BH142"/>
      <c r="BI142"/>
      <c r="BJ142"/>
      <c r="BK142"/>
      <c r="BL142"/>
      <c r="BM142"/>
      <c r="BN142"/>
      <c r="BO142"/>
    </row>
    <row r="143" spans="1:67" ht="15">
      <c r="A143" s="79" t="s">
        <v>252</v>
      </c>
      <c r="B143" s="79"/>
      <c r="C143" s="80">
        <v>41</v>
      </c>
      <c r="D143">
        <f t="shared" ref="D143:O143" si="113">D59</f>
        <v>1497</v>
      </c>
      <c r="E143">
        <f t="shared" si="113"/>
        <v>1498</v>
      </c>
      <c r="F143">
        <f t="shared" si="113"/>
        <v>1499</v>
      </c>
      <c r="G143">
        <f t="shared" si="113"/>
        <v>1500</v>
      </c>
      <c r="H143">
        <f t="shared" si="113"/>
        <v>1501</v>
      </c>
      <c r="I143">
        <f t="shared" si="113"/>
        <v>1502</v>
      </c>
      <c r="J143">
        <f t="shared" si="113"/>
        <v>1503</v>
      </c>
      <c r="K143">
        <f t="shared" si="113"/>
        <v>1504</v>
      </c>
      <c r="L143">
        <f t="shared" si="113"/>
        <v>1505</v>
      </c>
      <c r="M143">
        <f t="shared" si="113"/>
        <v>1506</v>
      </c>
      <c r="N143">
        <f t="shared" si="113"/>
        <v>1507</v>
      </c>
      <c r="O143">
        <f t="shared" si="113"/>
        <v>1508</v>
      </c>
      <c r="AN143" s="14">
        <f t="shared" si="103"/>
        <v>1157</v>
      </c>
      <c r="AO143"/>
      <c r="AP143"/>
      <c r="AQ143"/>
      <c r="AR143"/>
      <c r="AS143"/>
      <c r="AT143"/>
      <c r="AU143"/>
      <c r="AV143"/>
      <c r="AW143"/>
      <c r="AX143"/>
      <c r="AY143"/>
      <c r="AZ143"/>
      <c r="BA143"/>
      <c r="BB143"/>
      <c r="BC143"/>
      <c r="BD143"/>
      <c r="BE143"/>
      <c r="BF143"/>
      <c r="BG143"/>
      <c r="BH143"/>
      <c r="BI143"/>
      <c r="BJ143"/>
      <c r="BK143"/>
      <c r="BL143"/>
      <c r="BM143"/>
      <c r="BN143"/>
      <c r="BO143"/>
    </row>
    <row r="144" spans="1:67" ht="15">
      <c r="A144" s="79" t="s">
        <v>253</v>
      </c>
      <c r="B144" s="79"/>
      <c r="C144" s="80">
        <v>42</v>
      </c>
      <c r="D144">
        <f t="shared" ref="D144:O144" si="114">D60</f>
        <v>1509</v>
      </c>
      <c r="E144">
        <f t="shared" si="114"/>
        <v>1510</v>
      </c>
      <c r="F144">
        <f t="shared" si="114"/>
        <v>1511</v>
      </c>
      <c r="G144">
        <f t="shared" si="114"/>
        <v>1512</v>
      </c>
      <c r="H144">
        <f t="shared" si="114"/>
        <v>1513</v>
      </c>
      <c r="I144">
        <f t="shared" si="114"/>
        <v>1514</v>
      </c>
      <c r="J144">
        <f t="shared" si="114"/>
        <v>1515</v>
      </c>
      <c r="K144">
        <f t="shared" si="114"/>
        <v>1516</v>
      </c>
      <c r="L144">
        <f t="shared" si="114"/>
        <v>1517</v>
      </c>
      <c r="M144">
        <f t="shared" si="114"/>
        <v>1518</v>
      </c>
      <c r="N144">
        <f t="shared" si="114"/>
        <v>1519</v>
      </c>
      <c r="O144">
        <f t="shared" si="114"/>
        <v>1520</v>
      </c>
      <c r="AN144" s="14">
        <f t="shared" si="103"/>
        <v>1158</v>
      </c>
      <c r="AO144"/>
      <c r="AP144"/>
      <c r="AQ144"/>
      <c r="AR144"/>
      <c r="AS144"/>
      <c r="AT144"/>
      <c r="AU144"/>
      <c r="AV144"/>
      <c r="AW144"/>
      <c r="AX144"/>
      <c r="AY144"/>
      <c r="AZ144"/>
      <c r="BA144"/>
      <c r="BB144"/>
      <c r="BC144"/>
      <c r="BD144"/>
      <c r="BE144"/>
      <c r="BF144"/>
      <c r="BG144"/>
      <c r="BH144"/>
      <c r="BI144"/>
      <c r="BJ144"/>
      <c r="BK144"/>
      <c r="BL144"/>
      <c r="BM144"/>
      <c r="BN144"/>
      <c r="BO144"/>
    </row>
    <row r="145" spans="1:67" ht="15">
      <c r="A145" s="79" t="s">
        <v>254</v>
      </c>
      <c r="B145" s="79"/>
      <c r="C145" s="80">
        <v>43</v>
      </c>
      <c r="D145">
        <f t="shared" ref="D145:O145" si="115">D61</f>
        <v>1521</v>
      </c>
      <c r="E145">
        <f t="shared" si="115"/>
        <v>1522</v>
      </c>
      <c r="F145">
        <f t="shared" si="115"/>
        <v>1523</v>
      </c>
      <c r="G145">
        <f t="shared" si="115"/>
        <v>1524</v>
      </c>
      <c r="H145">
        <f t="shared" si="115"/>
        <v>1525</v>
      </c>
      <c r="I145">
        <f t="shared" si="115"/>
        <v>1526</v>
      </c>
      <c r="J145">
        <f t="shared" si="115"/>
        <v>1527</v>
      </c>
      <c r="K145">
        <f t="shared" si="115"/>
        <v>1528</v>
      </c>
      <c r="L145">
        <f t="shared" si="115"/>
        <v>1529</v>
      </c>
      <c r="M145">
        <f t="shared" si="115"/>
        <v>1530</v>
      </c>
      <c r="N145">
        <f t="shared" si="115"/>
        <v>1531</v>
      </c>
      <c r="O145">
        <f t="shared" si="115"/>
        <v>1532</v>
      </c>
      <c r="AN145" s="14">
        <f t="shared" si="103"/>
        <v>1159</v>
      </c>
      <c r="AO145"/>
      <c r="AP145"/>
      <c r="AQ145"/>
      <c r="AR145"/>
      <c r="AS145"/>
      <c r="AT145"/>
      <c r="AU145"/>
      <c r="AV145"/>
      <c r="AW145"/>
      <c r="AX145"/>
      <c r="AY145"/>
      <c r="AZ145"/>
      <c r="BA145"/>
      <c r="BB145"/>
      <c r="BC145"/>
      <c r="BD145"/>
      <c r="BE145"/>
      <c r="BF145"/>
      <c r="BG145"/>
      <c r="BH145"/>
      <c r="BI145"/>
      <c r="BJ145"/>
      <c r="BK145"/>
      <c r="BL145"/>
      <c r="BM145"/>
      <c r="BN145"/>
      <c r="BO145"/>
    </row>
    <row r="146" spans="1:67" ht="15">
      <c r="A146" s="79" t="s">
        <v>255</v>
      </c>
      <c r="B146" s="79"/>
      <c r="C146" s="80">
        <v>44</v>
      </c>
      <c r="D146">
        <f t="shared" ref="D146:O146" si="116">D62</f>
        <v>1533</v>
      </c>
      <c r="E146">
        <f t="shared" si="116"/>
        <v>1534</v>
      </c>
      <c r="F146">
        <f t="shared" si="116"/>
        <v>1535</v>
      </c>
      <c r="G146">
        <f t="shared" si="116"/>
        <v>1536</v>
      </c>
      <c r="H146">
        <f t="shared" si="116"/>
        <v>1537</v>
      </c>
      <c r="I146">
        <f t="shared" si="116"/>
        <v>1538</v>
      </c>
      <c r="J146">
        <f t="shared" si="116"/>
        <v>1539</v>
      </c>
      <c r="K146">
        <f t="shared" si="116"/>
        <v>1540</v>
      </c>
      <c r="L146">
        <f t="shared" si="116"/>
        <v>1541</v>
      </c>
      <c r="M146">
        <f t="shared" si="116"/>
        <v>1542</v>
      </c>
      <c r="N146">
        <f t="shared" si="116"/>
        <v>1543</v>
      </c>
      <c r="O146">
        <f t="shared" si="116"/>
        <v>1544</v>
      </c>
      <c r="AN146" s="14">
        <f t="shared" si="103"/>
        <v>1160</v>
      </c>
      <c r="AO146"/>
      <c r="AP146"/>
      <c r="AQ146"/>
      <c r="AR146"/>
      <c r="AS146"/>
      <c r="AT146"/>
      <c r="AU146"/>
      <c r="AV146"/>
      <c r="AW146"/>
      <c r="AX146"/>
      <c r="AY146"/>
      <c r="AZ146"/>
      <c r="BA146"/>
      <c r="BB146"/>
      <c r="BC146"/>
      <c r="BD146"/>
      <c r="BE146"/>
      <c r="BF146"/>
      <c r="BG146"/>
      <c r="BH146"/>
      <c r="BI146"/>
      <c r="BJ146"/>
      <c r="BK146"/>
      <c r="BL146"/>
      <c r="BM146"/>
      <c r="BN146"/>
      <c r="BO146"/>
    </row>
    <row r="147" spans="1:67" ht="15">
      <c r="A147" s="79" t="s">
        <v>256</v>
      </c>
      <c r="B147" s="79"/>
      <c r="C147" s="80">
        <v>45</v>
      </c>
      <c r="D147">
        <f t="shared" ref="D147:O147" si="117">D63</f>
        <v>1545</v>
      </c>
      <c r="E147">
        <f t="shared" si="117"/>
        <v>1546</v>
      </c>
      <c r="F147">
        <f t="shared" si="117"/>
        <v>1547</v>
      </c>
      <c r="G147">
        <f t="shared" si="117"/>
        <v>1548</v>
      </c>
      <c r="H147">
        <f t="shared" si="117"/>
        <v>1549</v>
      </c>
      <c r="I147">
        <f t="shared" si="117"/>
        <v>1550</v>
      </c>
      <c r="J147">
        <f t="shared" si="117"/>
        <v>1551</v>
      </c>
      <c r="K147">
        <f t="shared" si="117"/>
        <v>1552</v>
      </c>
      <c r="L147">
        <f t="shared" si="117"/>
        <v>1553</v>
      </c>
      <c r="M147">
        <f t="shared" si="117"/>
        <v>1554</v>
      </c>
      <c r="N147">
        <f t="shared" si="117"/>
        <v>1555</v>
      </c>
      <c r="O147">
        <f t="shared" si="117"/>
        <v>1556</v>
      </c>
      <c r="AN147" s="14">
        <f t="shared" si="103"/>
        <v>1161</v>
      </c>
      <c r="AO147"/>
      <c r="AP147"/>
      <c r="AQ147"/>
      <c r="AR147"/>
      <c r="AS147"/>
      <c r="AT147"/>
      <c r="AU147"/>
      <c r="AV147"/>
      <c r="AW147"/>
      <c r="AX147"/>
      <c r="AY147"/>
      <c r="AZ147"/>
      <c r="BA147"/>
      <c r="BB147"/>
      <c r="BC147"/>
      <c r="BD147"/>
      <c r="BE147"/>
      <c r="BF147"/>
      <c r="BG147"/>
      <c r="BH147"/>
      <c r="BI147"/>
      <c r="BJ147"/>
      <c r="BK147"/>
      <c r="BL147"/>
      <c r="BM147"/>
      <c r="BN147"/>
      <c r="BO147"/>
    </row>
    <row r="148" spans="1:67" ht="15">
      <c r="A148" s="79" t="s">
        <v>257</v>
      </c>
      <c r="B148" s="79"/>
      <c r="C148" s="80">
        <v>46</v>
      </c>
      <c r="D148">
        <f t="shared" ref="D148:O148" si="118">D64</f>
        <v>1557</v>
      </c>
      <c r="E148">
        <f t="shared" si="118"/>
        <v>1558</v>
      </c>
      <c r="F148">
        <f t="shared" si="118"/>
        <v>1559</v>
      </c>
      <c r="G148">
        <f t="shared" si="118"/>
        <v>1560</v>
      </c>
      <c r="H148">
        <f t="shared" si="118"/>
        <v>1561</v>
      </c>
      <c r="I148">
        <f t="shared" si="118"/>
        <v>1562</v>
      </c>
      <c r="J148">
        <f t="shared" si="118"/>
        <v>1563</v>
      </c>
      <c r="K148">
        <f t="shared" si="118"/>
        <v>1564</v>
      </c>
      <c r="L148">
        <f t="shared" si="118"/>
        <v>1565</v>
      </c>
      <c r="M148">
        <f t="shared" si="118"/>
        <v>1566</v>
      </c>
      <c r="N148">
        <f t="shared" si="118"/>
        <v>1567</v>
      </c>
      <c r="O148">
        <f t="shared" si="118"/>
        <v>1568</v>
      </c>
      <c r="AN148" s="14">
        <f t="shared" si="103"/>
        <v>1162</v>
      </c>
      <c r="AO148"/>
      <c r="AP148"/>
      <c r="AQ148"/>
      <c r="AR148"/>
      <c r="AS148"/>
      <c r="AT148"/>
      <c r="AU148"/>
      <c r="AV148"/>
      <c r="AW148"/>
      <c r="AX148"/>
      <c r="AY148"/>
      <c r="AZ148"/>
      <c r="BA148"/>
      <c r="BB148"/>
      <c r="BC148"/>
      <c r="BD148"/>
      <c r="BE148"/>
      <c r="BF148"/>
      <c r="BG148"/>
      <c r="BH148"/>
      <c r="BI148"/>
      <c r="BJ148"/>
      <c r="BK148"/>
      <c r="BL148"/>
      <c r="BM148"/>
      <c r="BN148"/>
      <c r="BO148"/>
    </row>
    <row r="149" spans="1:67" ht="15">
      <c r="A149" s="79" t="s">
        <v>258</v>
      </c>
      <c r="B149" s="79"/>
      <c r="C149" s="80">
        <v>47</v>
      </c>
      <c r="D149">
        <f t="shared" ref="D149:O149" si="119">D65</f>
        <v>1569</v>
      </c>
      <c r="E149">
        <f t="shared" si="119"/>
        <v>1570</v>
      </c>
      <c r="F149">
        <f t="shared" si="119"/>
        <v>1571</v>
      </c>
      <c r="G149">
        <f t="shared" si="119"/>
        <v>1572</v>
      </c>
      <c r="H149">
        <f t="shared" si="119"/>
        <v>1573</v>
      </c>
      <c r="I149">
        <f t="shared" si="119"/>
        <v>1574</v>
      </c>
      <c r="J149">
        <f t="shared" si="119"/>
        <v>1575</v>
      </c>
      <c r="K149">
        <f t="shared" si="119"/>
        <v>1576</v>
      </c>
      <c r="L149">
        <f t="shared" si="119"/>
        <v>1577</v>
      </c>
      <c r="M149">
        <f t="shared" si="119"/>
        <v>1578</v>
      </c>
      <c r="N149">
        <f t="shared" si="119"/>
        <v>1579</v>
      </c>
      <c r="O149">
        <f t="shared" si="119"/>
        <v>1580</v>
      </c>
      <c r="AN149" s="14">
        <f t="shared" si="103"/>
        <v>1163</v>
      </c>
      <c r="AO149"/>
      <c r="AP149"/>
      <c r="AQ149"/>
      <c r="AR149"/>
      <c r="AS149"/>
      <c r="AT149"/>
      <c r="AU149"/>
      <c r="AV149"/>
      <c r="AW149"/>
      <c r="AX149"/>
      <c r="AY149"/>
      <c r="AZ149"/>
      <c r="BA149"/>
      <c r="BB149"/>
      <c r="BC149"/>
      <c r="BD149"/>
      <c r="BE149"/>
      <c r="BF149"/>
      <c r="BG149"/>
      <c r="BH149"/>
      <c r="BI149"/>
      <c r="BJ149"/>
      <c r="BK149"/>
      <c r="BL149"/>
      <c r="BM149"/>
      <c r="BN149"/>
      <c r="BO149"/>
    </row>
    <row r="150" spans="1:67" ht="15">
      <c r="A150" s="79" t="s">
        <v>259</v>
      </c>
      <c r="B150" s="79"/>
      <c r="C150" s="80">
        <v>48</v>
      </c>
      <c r="D150">
        <f t="shared" ref="D150:O150" si="120">D66</f>
        <v>1581</v>
      </c>
      <c r="E150">
        <f t="shared" si="120"/>
        <v>1582</v>
      </c>
      <c r="F150">
        <f t="shared" si="120"/>
        <v>1583</v>
      </c>
      <c r="G150">
        <f t="shared" si="120"/>
        <v>1584</v>
      </c>
      <c r="H150">
        <f t="shared" si="120"/>
        <v>1585</v>
      </c>
      <c r="I150">
        <f t="shared" si="120"/>
        <v>1586</v>
      </c>
      <c r="J150">
        <f t="shared" si="120"/>
        <v>1587</v>
      </c>
      <c r="K150">
        <f t="shared" si="120"/>
        <v>1588</v>
      </c>
      <c r="L150">
        <f t="shared" si="120"/>
        <v>1589</v>
      </c>
      <c r="M150">
        <f t="shared" si="120"/>
        <v>1590</v>
      </c>
      <c r="N150">
        <f t="shared" si="120"/>
        <v>1591</v>
      </c>
      <c r="O150">
        <f t="shared" si="120"/>
        <v>1592</v>
      </c>
      <c r="AN150" s="14">
        <f t="shared" si="103"/>
        <v>1164</v>
      </c>
      <c r="AO150"/>
      <c r="AP150"/>
      <c r="AQ150"/>
      <c r="AR150"/>
      <c r="AS150"/>
      <c r="AT150"/>
      <c r="AU150"/>
      <c r="AV150"/>
      <c r="AW150"/>
      <c r="AX150"/>
      <c r="AY150"/>
      <c r="AZ150"/>
      <c r="BA150"/>
      <c r="BB150"/>
      <c r="BC150"/>
      <c r="BD150"/>
      <c r="BE150"/>
      <c r="BF150"/>
      <c r="BG150"/>
      <c r="BH150"/>
      <c r="BI150"/>
      <c r="BJ150"/>
      <c r="BK150"/>
      <c r="BL150"/>
      <c r="BM150"/>
      <c r="BN150"/>
      <c r="BO150"/>
    </row>
    <row r="151" spans="1:67" ht="15">
      <c r="A151" s="79" t="s">
        <v>260</v>
      </c>
      <c r="B151" s="79"/>
      <c r="C151" s="80">
        <v>49</v>
      </c>
      <c r="D151">
        <f t="shared" ref="D151:O151" si="121">D67</f>
        <v>1593</v>
      </c>
      <c r="E151">
        <f t="shared" si="121"/>
        <v>1594</v>
      </c>
      <c r="F151">
        <f t="shared" si="121"/>
        <v>1595</v>
      </c>
      <c r="G151">
        <f t="shared" si="121"/>
        <v>1596</v>
      </c>
      <c r="H151">
        <f t="shared" si="121"/>
        <v>1597</v>
      </c>
      <c r="I151">
        <f t="shared" si="121"/>
        <v>1598</v>
      </c>
      <c r="J151">
        <f t="shared" si="121"/>
        <v>1599</v>
      </c>
      <c r="K151">
        <f t="shared" si="121"/>
        <v>1600</v>
      </c>
      <c r="L151">
        <f t="shared" si="121"/>
        <v>1601</v>
      </c>
      <c r="M151">
        <f t="shared" si="121"/>
        <v>1602</v>
      </c>
      <c r="N151">
        <f t="shared" si="121"/>
        <v>1603</v>
      </c>
      <c r="O151">
        <f t="shared" si="121"/>
        <v>1604</v>
      </c>
      <c r="AN151" s="14">
        <f t="shared" si="103"/>
        <v>1165</v>
      </c>
      <c r="AO151"/>
      <c r="AP151"/>
      <c r="AQ151"/>
      <c r="AR151"/>
      <c r="AS151"/>
      <c r="AT151"/>
      <c r="AU151"/>
      <c r="AV151"/>
      <c r="AW151"/>
      <c r="AX151"/>
      <c r="AY151"/>
      <c r="AZ151"/>
      <c r="BA151"/>
      <c r="BB151"/>
      <c r="BC151"/>
      <c r="BD151"/>
      <c r="BE151"/>
      <c r="BF151"/>
      <c r="BG151"/>
      <c r="BH151"/>
      <c r="BI151"/>
      <c r="BJ151"/>
      <c r="BK151"/>
      <c r="BL151"/>
      <c r="BM151"/>
      <c r="BN151"/>
      <c r="BO151"/>
    </row>
    <row r="152" spans="1:67" ht="15">
      <c r="A152" s="79" t="s">
        <v>261</v>
      </c>
      <c r="B152" s="79"/>
      <c r="C152" s="80">
        <v>50</v>
      </c>
      <c r="D152">
        <f t="shared" ref="D152:O152" si="122">D68</f>
        <v>1605</v>
      </c>
      <c r="E152">
        <f t="shared" si="122"/>
        <v>1606</v>
      </c>
      <c r="F152">
        <f t="shared" si="122"/>
        <v>1607</v>
      </c>
      <c r="G152">
        <f t="shared" si="122"/>
        <v>1608</v>
      </c>
      <c r="H152">
        <f t="shared" si="122"/>
        <v>1609</v>
      </c>
      <c r="I152">
        <f t="shared" si="122"/>
        <v>1610</v>
      </c>
      <c r="J152">
        <f t="shared" si="122"/>
        <v>1611</v>
      </c>
      <c r="K152">
        <f t="shared" si="122"/>
        <v>1612</v>
      </c>
      <c r="L152">
        <f t="shared" si="122"/>
        <v>1613</v>
      </c>
      <c r="M152">
        <f t="shared" si="122"/>
        <v>1614</v>
      </c>
      <c r="N152">
        <f t="shared" si="122"/>
        <v>1615</v>
      </c>
      <c r="O152">
        <f t="shared" si="122"/>
        <v>1616</v>
      </c>
      <c r="AN152" s="14">
        <f t="shared" si="103"/>
        <v>1166</v>
      </c>
      <c r="AO152"/>
      <c r="AP152"/>
      <c r="AQ152"/>
      <c r="AR152"/>
      <c r="AS152"/>
      <c r="AT152"/>
      <c r="AU152"/>
      <c r="AV152"/>
      <c r="AW152"/>
      <c r="AX152"/>
      <c r="AY152"/>
      <c r="AZ152"/>
      <c r="BA152"/>
      <c r="BB152"/>
      <c r="BC152"/>
      <c r="BD152"/>
      <c r="BE152"/>
      <c r="BF152"/>
      <c r="BG152"/>
      <c r="BH152"/>
      <c r="BI152"/>
      <c r="BJ152"/>
      <c r="BK152"/>
      <c r="BL152"/>
      <c r="BM152"/>
      <c r="BN152"/>
      <c r="BO152"/>
    </row>
    <row r="153" spans="1:67" ht="15">
      <c r="A153" s="79" t="s">
        <v>262</v>
      </c>
      <c r="B153" s="79"/>
      <c r="C153" s="80">
        <v>51</v>
      </c>
      <c r="D153">
        <f t="shared" ref="D153:O153" si="123">D69</f>
        <v>1617</v>
      </c>
      <c r="E153">
        <f t="shared" si="123"/>
        <v>1618</v>
      </c>
      <c r="F153">
        <f t="shared" si="123"/>
        <v>1619</v>
      </c>
      <c r="G153">
        <f t="shared" si="123"/>
        <v>1620</v>
      </c>
      <c r="H153">
        <f t="shared" si="123"/>
        <v>1621</v>
      </c>
      <c r="I153">
        <f t="shared" si="123"/>
        <v>1622</v>
      </c>
      <c r="J153">
        <f t="shared" si="123"/>
        <v>1623</v>
      </c>
      <c r="K153">
        <f t="shared" si="123"/>
        <v>1624</v>
      </c>
      <c r="L153">
        <f t="shared" si="123"/>
        <v>1625</v>
      </c>
      <c r="M153">
        <f t="shared" si="123"/>
        <v>1626</v>
      </c>
      <c r="N153">
        <f t="shared" si="123"/>
        <v>1627</v>
      </c>
      <c r="O153">
        <f t="shared" si="123"/>
        <v>1628</v>
      </c>
      <c r="AN153" s="14">
        <f t="shared" si="103"/>
        <v>1167</v>
      </c>
      <c r="AO153"/>
      <c r="AP153"/>
      <c r="AQ153"/>
      <c r="AR153"/>
      <c r="AS153"/>
      <c r="AT153"/>
      <c r="AU153"/>
      <c r="AV153"/>
      <c r="AW153"/>
      <c r="AX153"/>
      <c r="AY153"/>
      <c r="AZ153"/>
      <c r="BA153"/>
      <c r="BB153"/>
      <c r="BC153"/>
      <c r="BD153"/>
      <c r="BE153"/>
      <c r="BF153"/>
      <c r="BG153"/>
      <c r="BH153"/>
      <c r="BI153"/>
      <c r="BJ153"/>
      <c r="BK153"/>
      <c r="BL153"/>
      <c r="BM153"/>
      <c r="BN153"/>
      <c r="BO153"/>
    </row>
    <row r="154" spans="1:67" ht="15">
      <c r="A154" s="79" t="s">
        <v>263</v>
      </c>
      <c r="B154" s="79"/>
      <c r="C154" s="80">
        <v>52</v>
      </c>
      <c r="D154">
        <f t="shared" ref="D154:O154" si="124">D70</f>
        <v>1629</v>
      </c>
      <c r="E154">
        <f t="shared" si="124"/>
        <v>1630</v>
      </c>
      <c r="F154">
        <f t="shared" si="124"/>
        <v>1631</v>
      </c>
      <c r="G154">
        <f t="shared" si="124"/>
        <v>1632</v>
      </c>
      <c r="H154">
        <f t="shared" si="124"/>
        <v>1633</v>
      </c>
      <c r="I154">
        <f t="shared" si="124"/>
        <v>1634</v>
      </c>
      <c r="J154">
        <f t="shared" si="124"/>
        <v>1635</v>
      </c>
      <c r="K154">
        <f t="shared" si="124"/>
        <v>1636</v>
      </c>
      <c r="L154">
        <f t="shared" si="124"/>
        <v>1637</v>
      </c>
      <c r="M154">
        <f t="shared" si="124"/>
        <v>1638</v>
      </c>
      <c r="N154">
        <f t="shared" si="124"/>
        <v>1639</v>
      </c>
      <c r="O154">
        <f t="shared" si="124"/>
        <v>1640</v>
      </c>
      <c r="AN154" s="14">
        <f t="shared" si="103"/>
        <v>1168</v>
      </c>
      <c r="AO154"/>
      <c r="AP154"/>
      <c r="AQ154"/>
      <c r="AR154"/>
      <c r="AS154"/>
      <c r="AT154"/>
      <c r="AU154"/>
      <c r="AV154"/>
      <c r="AW154"/>
      <c r="AX154"/>
      <c r="AY154"/>
      <c r="AZ154"/>
      <c r="BA154"/>
      <c r="BB154"/>
      <c r="BC154"/>
      <c r="BD154"/>
      <c r="BE154"/>
      <c r="BF154"/>
      <c r="BG154"/>
      <c r="BH154"/>
      <c r="BI154"/>
      <c r="BJ154"/>
      <c r="BK154"/>
      <c r="BL154"/>
      <c r="BM154"/>
      <c r="BN154"/>
      <c r="BO154"/>
    </row>
    <row r="155" spans="1:67" ht="15">
      <c r="A155" s="79" t="s">
        <v>264</v>
      </c>
      <c r="B155" s="79"/>
      <c r="C155" s="80">
        <v>53</v>
      </c>
      <c r="D155">
        <f t="shared" ref="D155:O155" si="125">D71</f>
        <v>1641</v>
      </c>
      <c r="E155">
        <f t="shared" si="125"/>
        <v>1642</v>
      </c>
      <c r="F155">
        <f t="shared" si="125"/>
        <v>1643</v>
      </c>
      <c r="G155">
        <f t="shared" si="125"/>
        <v>1644</v>
      </c>
      <c r="H155">
        <f t="shared" si="125"/>
        <v>1645</v>
      </c>
      <c r="I155">
        <f t="shared" si="125"/>
        <v>1646</v>
      </c>
      <c r="J155">
        <f t="shared" si="125"/>
        <v>1647</v>
      </c>
      <c r="K155">
        <f t="shared" si="125"/>
        <v>1648</v>
      </c>
      <c r="L155">
        <f t="shared" si="125"/>
        <v>1649</v>
      </c>
      <c r="M155">
        <f t="shared" si="125"/>
        <v>1650</v>
      </c>
      <c r="N155">
        <f t="shared" si="125"/>
        <v>1651</v>
      </c>
      <c r="O155">
        <f t="shared" si="125"/>
        <v>1652</v>
      </c>
      <c r="AN155" s="14">
        <f t="shared" si="103"/>
        <v>1169</v>
      </c>
      <c r="AO155"/>
      <c r="AP155"/>
      <c r="AQ155"/>
      <c r="AR155"/>
      <c r="AS155"/>
      <c r="AT155"/>
      <c r="AU155"/>
      <c r="AV155"/>
      <c r="AW155"/>
      <c r="AX155"/>
      <c r="AY155"/>
      <c r="AZ155"/>
      <c r="BA155"/>
      <c r="BB155"/>
      <c r="BC155"/>
      <c r="BD155"/>
      <c r="BE155"/>
      <c r="BF155"/>
      <c r="BG155"/>
      <c r="BH155"/>
      <c r="BI155"/>
      <c r="BJ155"/>
      <c r="BK155"/>
      <c r="BL155"/>
      <c r="BM155"/>
      <c r="BN155"/>
      <c r="BO155"/>
    </row>
    <row r="156" spans="1:67" ht="15">
      <c r="A156" s="79" t="s">
        <v>265</v>
      </c>
      <c r="B156" s="79"/>
      <c r="C156" s="80">
        <v>54</v>
      </c>
      <c r="D156">
        <f t="shared" ref="D156:O156" si="126">D72</f>
        <v>1653</v>
      </c>
      <c r="E156">
        <f t="shared" si="126"/>
        <v>1654</v>
      </c>
      <c r="F156">
        <f t="shared" si="126"/>
        <v>1655</v>
      </c>
      <c r="G156">
        <f t="shared" si="126"/>
        <v>1656</v>
      </c>
      <c r="H156">
        <f t="shared" si="126"/>
        <v>1657</v>
      </c>
      <c r="I156">
        <f t="shared" si="126"/>
        <v>1658</v>
      </c>
      <c r="J156">
        <f t="shared" si="126"/>
        <v>1659</v>
      </c>
      <c r="K156">
        <f t="shared" si="126"/>
        <v>1660</v>
      </c>
      <c r="L156">
        <f t="shared" si="126"/>
        <v>1661</v>
      </c>
      <c r="M156">
        <f t="shared" si="126"/>
        <v>1662</v>
      </c>
      <c r="N156">
        <f t="shared" si="126"/>
        <v>1663</v>
      </c>
      <c r="O156">
        <f t="shared" si="126"/>
        <v>1664</v>
      </c>
      <c r="AN156" s="14">
        <f t="shared" si="103"/>
        <v>1170</v>
      </c>
      <c r="AO156"/>
      <c r="AP156"/>
      <c r="AQ156"/>
      <c r="AR156"/>
      <c r="AS156"/>
      <c r="AT156"/>
      <c r="AU156"/>
      <c r="AV156"/>
      <c r="AW156"/>
      <c r="AX156"/>
      <c r="AY156"/>
      <c r="AZ156"/>
      <c r="BA156"/>
      <c r="BB156"/>
      <c r="BC156"/>
      <c r="BD156"/>
      <c r="BE156"/>
      <c r="BF156"/>
      <c r="BG156"/>
      <c r="BH156"/>
      <c r="BI156"/>
      <c r="BJ156"/>
      <c r="BK156"/>
      <c r="BL156"/>
      <c r="BM156"/>
      <c r="BN156"/>
      <c r="BO156"/>
    </row>
    <row r="157" spans="1:67" ht="15">
      <c r="A157" s="79" t="s">
        <v>266</v>
      </c>
      <c r="B157" s="79"/>
      <c r="C157" s="80">
        <v>55</v>
      </c>
      <c r="D157">
        <f t="shared" ref="D157:O157" si="127">D73</f>
        <v>1665</v>
      </c>
      <c r="E157">
        <f t="shared" si="127"/>
        <v>1666</v>
      </c>
      <c r="F157">
        <f t="shared" si="127"/>
        <v>1667</v>
      </c>
      <c r="G157">
        <f t="shared" si="127"/>
        <v>1668</v>
      </c>
      <c r="H157">
        <f t="shared" si="127"/>
        <v>1669</v>
      </c>
      <c r="I157">
        <f t="shared" si="127"/>
        <v>1670</v>
      </c>
      <c r="J157">
        <f t="shared" si="127"/>
        <v>1671</v>
      </c>
      <c r="K157">
        <f t="shared" si="127"/>
        <v>1672</v>
      </c>
      <c r="L157">
        <f t="shared" si="127"/>
        <v>1673</v>
      </c>
      <c r="M157">
        <f t="shared" si="127"/>
        <v>1674</v>
      </c>
      <c r="N157">
        <f t="shared" si="127"/>
        <v>1675</v>
      </c>
      <c r="O157">
        <f t="shared" si="127"/>
        <v>1676</v>
      </c>
      <c r="AN157" s="14">
        <f t="shared" si="103"/>
        <v>1171</v>
      </c>
      <c r="AO157"/>
      <c r="AP157"/>
      <c r="AQ157"/>
      <c r="AR157"/>
      <c r="AS157"/>
      <c r="AT157"/>
      <c r="AU157"/>
      <c r="AV157"/>
      <c r="AW157"/>
      <c r="AX157"/>
      <c r="AY157"/>
      <c r="AZ157"/>
      <c r="BA157"/>
      <c r="BB157"/>
      <c r="BC157"/>
      <c r="BD157"/>
      <c r="BE157"/>
      <c r="BF157"/>
      <c r="BG157"/>
      <c r="BH157"/>
      <c r="BI157"/>
      <c r="BJ157"/>
      <c r="BK157"/>
      <c r="BL157"/>
      <c r="BM157"/>
      <c r="BN157"/>
      <c r="BO157"/>
    </row>
    <row r="158" spans="1:67" ht="15">
      <c r="A158" s="79" t="s">
        <v>267</v>
      </c>
      <c r="B158" s="79"/>
      <c r="C158" s="80">
        <v>56</v>
      </c>
      <c r="D158">
        <f t="shared" ref="D158:O158" si="128">D74</f>
        <v>1677</v>
      </c>
      <c r="E158">
        <f t="shared" si="128"/>
        <v>1678</v>
      </c>
      <c r="F158">
        <f t="shared" si="128"/>
        <v>1679</v>
      </c>
      <c r="G158">
        <f t="shared" si="128"/>
        <v>1680</v>
      </c>
      <c r="H158">
        <f t="shared" si="128"/>
        <v>1681</v>
      </c>
      <c r="I158">
        <f t="shared" si="128"/>
        <v>1682</v>
      </c>
      <c r="J158">
        <f t="shared" si="128"/>
        <v>1683</v>
      </c>
      <c r="K158">
        <f t="shared" si="128"/>
        <v>1684</v>
      </c>
      <c r="L158">
        <f t="shared" si="128"/>
        <v>1685</v>
      </c>
      <c r="M158">
        <f t="shared" si="128"/>
        <v>1686</v>
      </c>
      <c r="N158">
        <f t="shared" si="128"/>
        <v>1687</v>
      </c>
      <c r="O158">
        <f t="shared" si="128"/>
        <v>1688</v>
      </c>
      <c r="AN158" s="14">
        <f t="shared" si="103"/>
        <v>1172</v>
      </c>
      <c r="AO158"/>
      <c r="AP158"/>
      <c r="AQ158"/>
      <c r="AR158"/>
      <c r="AS158"/>
      <c r="AT158"/>
      <c r="AU158"/>
      <c r="AV158"/>
      <c r="AW158"/>
      <c r="AX158"/>
      <c r="AY158"/>
      <c r="AZ158"/>
      <c r="BA158"/>
      <c r="BB158"/>
      <c r="BC158"/>
      <c r="BD158"/>
      <c r="BE158"/>
      <c r="BF158"/>
      <c r="BG158"/>
      <c r="BH158"/>
      <c r="BI158"/>
      <c r="BJ158"/>
      <c r="BK158"/>
      <c r="BL158"/>
      <c r="BM158"/>
      <c r="BN158"/>
      <c r="BO158"/>
    </row>
    <row r="159" spans="1:67" ht="15">
      <c r="A159" s="79" t="s">
        <v>268</v>
      </c>
      <c r="B159" s="79"/>
      <c r="C159" s="80">
        <v>57</v>
      </c>
      <c r="D159">
        <f t="shared" ref="D159:O159" si="129">D75</f>
        <v>1689</v>
      </c>
      <c r="E159">
        <f t="shared" si="129"/>
        <v>1690</v>
      </c>
      <c r="F159">
        <f t="shared" si="129"/>
        <v>1691</v>
      </c>
      <c r="G159">
        <f t="shared" si="129"/>
        <v>1692</v>
      </c>
      <c r="H159">
        <f t="shared" si="129"/>
        <v>1693</v>
      </c>
      <c r="I159">
        <f t="shared" si="129"/>
        <v>1694</v>
      </c>
      <c r="J159">
        <f t="shared" si="129"/>
        <v>1695</v>
      </c>
      <c r="K159">
        <f t="shared" si="129"/>
        <v>1696</v>
      </c>
      <c r="L159">
        <f t="shared" si="129"/>
        <v>1697</v>
      </c>
      <c r="M159">
        <f t="shared" si="129"/>
        <v>1698</v>
      </c>
      <c r="N159">
        <f t="shared" si="129"/>
        <v>1699</v>
      </c>
      <c r="O159">
        <f t="shared" si="129"/>
        <v>1700</v>
      </c>
      <c r="AN159" s="14">
        <f t="shared" si="103"/>
        <v>1173</v>
      </c>
      <c r="AO159"/>
      <c r="AP159"/>
      <c r="AQ159"/>
      <c r="AR159"/>
      <c r="AS159"/>
      <c r="AT159"/>
      <c r="AU159"/>
      <c r="AV159"/>
      <c r="AW159"/>
      <c r="AX159"/>
      <c r="AY159"/>
      <c r="AZ159"/>
      <c r="BA159"/>
      <c r="BB159"/>
      <c r="BC159"/>
      <c r="BD159"/>
      <c r="BE159"/>
      <c r="BF159"/>
      <c r="BG159"/>
      <c r="BH159"/>
      <c r="BI159"/>
      <c r="BJ159"/>
      <c r="BK159"/>
      <c r="BL159"/>
      <c r="BM159"/>
      <c r="BN159"/>
      <c r="BO159"/>
    </row>
    <row r="160" spans="1:67" ht="15">
      <c r="A160" s="79" t="s">
        <v>269</v>
      </c>
      <c r="B160" s="79"/>
      <c r="C160" s="80">
        <v>58</v>
      </c>
      <c r="D160">
        <f t="shared" ref="D160:O160" si="130">D76</f>
        <v>1701</v>
      </c>
      <c r="E160">
        <f t="shared" si="130"/>
        <v>1702</v>
      </c>
      <c r="F160">
        <f t="shared" si="130"/>
        <v>1703</v>
      </c>
      <c r="G160">
        <f t="shared" si="130"/>
        <v>1704</v>
      </c>
      <c r="H160">
        <f t="shared" si="130"/>
        <v>1705</v>
      </c>
      <c r="I160">
        <f t="shared" si="130"/>
        <v>1706</v>
      </c>
      <c r="J160">
        <f t="shared" si="130"/>
        <v>1707</v>
      </c>
      <c r="K160">
        <f t="shared" si="130"/>
        <v>1708</v>
      </c>
      <c r="L160">
        <f t="shared" si="130"/>
        <v>1709</v>
      </c>
      <c r="M160">
        <f t="shared" si="130"/>
        <v>1710</v>
      </c>
      <c r="N160">
        <f t="shared" si="130"/>
        <v>1711</v>
      </c>
      <c r="O160">
        <f t="shared" si="130"/>
        <v>1712</v>
      </c>
      <c r="AN160" s="14">
        <f t="shared" si="103"/>
        <v>1174</v>
      </c>
      <c r="AO160"/>
      <c r="AP160"/>
      <c r="AQ160"/>
      <c r="AR160"/>
      <c r="AS160"/>
      <c r="AT160"/>
      <c r="AU160"/>
      <c r="AV160"/>
      <c r="AW160"/>
      <c r="AX160"/>
      <c r="AY160"/>
      <c r="AZ160"/>
      <c r="BA160"/>
      <c r="BB160"/>
      <c r="BC160"/>
      <c r="BD160"/>
      <c r="BE160"/>
      <c r="BF160"/>
      <c r="BG160"/>
      <c r="BH160"/>
      <c r="BI160"/>
      <c r="BJ160"/>
      <c r="BK160"/>
      <c r="BL160"/>
      <c r="BM160"/>
      <c r="BN160"/>
      <c r="BO160"/>
    </row>
    <row r="161" spans="1:67" ht="15">
      <c r="A161" s="79" t="s">
        <v>270</v>
      </c>
      <c r="B161" s="79"/>
      <c r="C161" s="80">
        <v>59</v>
      </c>
      <c r="D161">
        <f t="shared" ref="D161:O161" si="131">D77</f>
        <v>1713</v>
      </c>
      <c r="E161">
        <f t="shared" si="131"/>
        <v>1714</v>
      </c>
      <c r="F161">
        <f t="shared" si="131"/>
        <v>1715</v>
      </c>
      <c r="G161">
        <f t="shared" si="131"/>
        <v>1716</v>
      </c>
      <c r="H161">
        <f t="shared" si="131"/>
        <v>1717</v>
      </c>
      <c r="I161">
        <f t="shared" si="131"/>
        <v>1718</v>
      </c>
      <c r="J161">
        <f t="shared" si="131"/>
        <v>1719</v>
      </c>
      <c r="K161">
        <f t="shared" si="131"/>
        <v>1720</v>
      </c>
      <c r="L161">
        <f t="shared" si="131"/>
        <v>1721</v>
      </c>
      <c r="M161">
        <f t="shared" si="131"/>
        <v>1722</v>
      </c>
      <c r="N161">
        <f t="shared" si="131"/>
        <v>1723</v>
      </c>
      <c r="O161">
        <f t="shared" si="131"/>
        <v>1724</v>
      </c>
      <c r="AN161" s="14">
        <f t="shared" si="103"/>
        <v>1175</v>
      </c>
      <c r="AO161"/>
      <c r="AP161"/>
      <c r="AQ161"/>
      <c r="AR161"/>
      <c r="AS161"/>
      <c r="AT161"/>
      <c r="AU161"/>
      <c r="AV161"/>
      <c r="AW161"/>
      <c r="AX161"/>
      <c r="AY161"/>
      <c r="AZ161"/>
      <c r="BA161"/>
      <c r="BB161"/>
      <c r="BC161"/>
      <c r="BD161"/>
      <c r="BE161"/>
      <c r="BF161"/>
      <c r="BG161"/>
      <c r="BH161"/>
      <c r="BI161"/>
      <c r="BJ161"/>
      <c r="BK161"/>
      <c r="BL161"/>
      <c r="BM161"/>
      <c r="BN161"/>
      <c r="BO161"/>
    </row>
    <row r="162" spans="1:67" ht="15">
      <c r="A162" s="79" t="s">
        <v>271</v>
      </c>
      <c r="B162" s="79"/>
      <c r="C162" s="80">
        <v>60</v>
      </c>
      <c r="D162">
        <f t="shared" ref="D162:O162" si="132">D78</f>
        <v>1725</v>
      </c>
      <c r="E162">
        <f t="shared" si="132"/>
        <v>1726</v>
      </c>
      <c r="F162">
        <f t="shared" si="132"/>
        <v>1727</v>
      </c>
      <c r="G162">
        <f t="shared" si="132"/>
        <v>1728</v>
      </c>
      <c r="H162">
        <f t="shared" si="132"/>
        <v>1729</v>
      </c>
      <c r="I162">
        <f t="shared" si="132"/>
        <v>1730</v>
      </c>
      <c r="J162">
        <f t="shared" si="132"/>
        <v>1731</v>
      </c>
      <c r="K162">
        <f t="shared" si="132"/>
        <v>1732</v>
      </c>
      <c r="L162">
        <f t="shared" si="132"/>
        <v>1733</v>
      </c>
      <c r="M162">
        <f t="shared" si="132"/>
        <v>1734</v>
      </c>
      <c r="N162">
        <f t="shared" si="132"/>
        <v>1735</v>
      </c>
      <c r="O162">
        <f t="shared" si="132"/>
        <v>1736</v>
      </c>
      <c r="AN162" s="14">
        <f t="shared" si="103"/>
        <v>1176</v>
      </c>
      <c r="AO162"/>
      <c r="AP162"/>
      <c r="AQ162"/>
      <c r="AR162"/>
      <c r="AS162"/>
      <c r="AT162"/>
      <c r="AU162"/>
      <c r="AV162"/>
      <c r="AW162"/>
      <c r="AX162"/>
      <c r="AY162"/>
      <c r="AZ162"/>
      <c r="BA162"/>
      <c r="BB162"/>
      <c r="BC162"/>
      <c r="BD162"/>
      <c r="BE162"/>
      <c r="BF162"/>
      <c r="BG162"/>
      <c r="BH162"/>
      <c r="BI162"/>
      <c r="BJ162"/>
      <c r="BK162"/>
      <c r="BL162"/>
      <c r="BM162"/>
      <c r="BN162"/>
      <c r="BO162"/>
    </row>
    <row r="163" spans="1:67" ht="15">
      <c r="A163" s="79" t="s">
        <v>272</v>
      </c>
      <c r="B163" s="79"/>
      <c r="C163" s="80">
        <v>61</v>
      </c>
      <c r="D163">
        <f t="shared" ref="D163:O163" si="133">D79</f>
        <v>1737</v>
      </c>
      <c r="E163">
        <f t="shared" si="133"/>
        <v>1738</v>
      </c>
      <c r="F163">
        <f t="shared" si="133"/>
        <v>1739</v>
      </c>
      <c r="G163">
        <f t="shared" si="133"/>
        <v>1740</v>
      </c>
      <c r="H163">
        <f t="shared" si="133"/>
        <v>1741</v>
      </c>
      <c r="I163">
        <f t="shared" si="133"/>
        <v>1742</v>
      </c>
      <c r="J163">
        <f t="shared" si="133"/>
        <v>1743</v>
      </c>
      <c r="K163">
        <f t="shared" si="133"/>
        <v>1744</v>
      </c>
      <c r="L163">
        <f t="shared" si="133"/>
        <v>1745</v>
      </c>
      <c r="M163">
        <f t="shared" si="133"/>
        <v>1746</v>
      </c>
      <c r="N163">
        <f t="shared" si="133"/>
        <v>1747</v>
      </c>
      <c r="O163">
        <f t="shared" si="133"/>
        <v>1748</v>
      </c>
      <c r="AN163" s="14">
        <f t="shared" si="103"/>
        <v>1177</v>
      </c>
      <c r="AO163"/>
      <c r="AP163"/>
      <c r="AQ163"/>
      <c r="AR163"/>
      <c r="AS163"/>
      <c r="AT163"/>
      <c r="AU163"/>
      <c r="AV163"/>
      <c r="AW163"/>
      <c r="AX163"/>
      <c r="AY163"/>
      <c r="AZ163"/>
      <c r="BA163"/>
      <c r="BB163"/>
      <c r="BC163"/>
      <c r="BD163"/>
      <c r="BE163"/>
      <c r="BF163"/>
      <c r="BG163"/>
      <c r="BH163"/>
      <c r="BI163"/>
      <c r="BJ163"/>
      <c r="BK163"/>
      <c r="BL163"/>
      <c r="BM163"/>
      <c r="BN163"/>
      <c r="BO163"/>
    </row>
    <row r="164" spans="1:67" ht="15">
      <c r="A164" s="79" t="s">
        <v>273</v>
      </c>
      <c r="B164" s="79"/>
      <c r="C164" s="80">
        <v>62</v>
      </c>
      <c r="D164">
        <f t="shared" ref="D164:O164" si="134">D80</f>
        <v>1749</v>
      </c>
      <c r="E164">
        <f t="shared" si="134"/>
        <v>1750</v>
      </c>
      <c r="F164">
        <f t="shared" si="134"/>
        <v>1751</v>
      </c>
      <c r="G164">
        <f t="shared" si="134"/>
        <v>1752</v>
      </c>
      <c r="H164">
        <f t="shared" si="134"/>
        <v>1753</v>
      </c>
      <c r="I164">
        <f t="shared" si="134"/>
        <v>1754</v>
      </c>
      <c r="J164">
        <f t="shared" si="134"/>
        <v>1755</v>
      </c>
      <c r="K164">
        <f t="shared" si="134"/>
        <v>1756</v>
      </c>
      <c r="L164">
        <f t="shared" si="134"/>
        <v>1757</v>
      </c>
      <c r="M164">
        <f t="shared" si="134"/>
        <v>1758</v>
      </c>
      <c r="N164">
        <f t="shared" si="134"/>
        <v>1759</v>
      </c>
      <c r="O164">
        <f t="shared" si="134"/>
        <v>1760</v>
      </c>
      <c r="AN164" s="14">
        <f t="shared" si="103"/>
        <v>1178</v>
      </c>
      <c r="AO164"/>
      <c r="AP164"/>
      <c r="AQ164"/>
      <c r="AR164"/>
      <c r="AS164"/>
      <c r="AT164"/>
      <c r="AU164"/>
      <c r="AV164"/>
      <c r="AW164"/>
      <c r="AX164"/>
      <c r="AY164"/>
      <c r="AZ164"/>
      <c r="BA164"/>
      <c r="BB164"/>
      <c r="BC164"/>
      <c r="BD164"/>
      <c r="BE164"/>
      <c r="BF164"/>
      <c r="BG164"/>
      <c r="BH164"/>
      <c r="BI164"/>
      <c r="BJ164"/>
      <c r="BK164"/>
      <c r="BL164"/>
      <c r="BM164"/>
      <c r="BN164"/>
      <c r="BO164"/>
    </row>
    <row r="165" spans="1:67" ht="15">
      <c r="A165" s="79" t="s">
        <v>274</v>
      </c>
      <c r="B165" s="79"/>
      <c r="C165" s="80">
        <v>63</v>
      </c>
      <c r="D165">
        <f t="shared" ref="D165:O165" si="135">D81</f>
        <v>1761</v>
      </c>
      <c r="E165">
        <f t="shared" si="135"/>
        <v>1762</v>
      </c>
      <c r="F165">
        <f t="shared" si="135"/>
        <v>1763</v>
      </c>
      <c r="G165">
        <f t="shared" si="135"/>
        <v>1764</v>
      </c>
      <c r="H165">
        <f t="shared" si="135"/>
        <v>1765</v>
      </c>
      <c r="I165">
        <f t="shared" si="135"/>
        <v>1766</v>
      </c>
      <c r="J165">
        <f t="shared" si="135"/>
        <v>1767</v>
      </c>
      <c r="K165">
        <f t="shared" si="135"/>
        <v>1768</v>
      </c>
      <c r="L165">
        <f t="shared" si="135"/>
        <v>1769</v>
      </c>
      <c r="M165">
        <f t="shared" si="135"/>
        <v>1770</v>
      </c>
      <c r="N165">
        <f t="shared" si="135"/>
        <v>1771</v>
      </c>
      <c r="O165">
        <f t="shared" si="135"/>
        <v>1772</v>
      </c>
      <c r="AN165" s="14">
        <f t="shared" si="103"/>
        <v>1179</v>
      </c>
      <c r="AO165"/>
      <c r="AP165"/>
      <c r="AQ165"/>
      <c r="AR165"/>
      <c r="AS165"/>
      <c r="AT165"/>
      <c r="AU165"/>
      <c r="AV165"/>
      <c r="AW165"/>
      <c r="AX165"/>
      <c r="AY165"/>
      <c r="AZ165"/>
      <c r="BA165"/>
      <c r="BB165"/>
      <c r="BC165"/>
      <c r="BD165"/>
      <c r="BE165"/>
      <c r="BF165"/>
      <c r="BG165"/>
      <c r="BH165"/>
      <c r="BI165"/>
      <c r="BJ165"/>
      <c r="BK165"/>
      <c r="BL165"/>
      <c r="BM165"/>
      <c r="BN165"/>
      <c r="BO165"/>
    </row>
    <row r="166" spans="1:67" ht="15">
      <c r="A166" s="79" t="s">
        <v>275</v>
      </c>
      <c r="B166" s="79"/>
      <c r="C166" s="80">
        <v>64</v>
      </c>
      <c r="D166">
        <f t="shared" ref="D166:O166" si="136">D82</f>
        <v>1773</v>
      </c>
      <c r="E166">
        <f t="shared" si="136"/>
        <v>1774</v>
      </c>
      <c r="F166">
        <f t="shared" si="136"/>
        <v>1775</v>
      </c>
      <c r="G166">
        <f t="shared" si="136"/>
        <v>1776</v>
      </c>
      <c r="H166">
        <f t="shared" si="136"/>
        <v>1777</v>
      </c>
      <c r="I166">
        <f t="shared" si="136"/>
        <v>1778</v>
      </c>
      <c r="J166">
        <f t="shared" si="136"/>
        <v>1779</v>
      </c>
      <c r="K166">
        <f t="shared" si="136"/>
        <v>1780</v>
      </c>
      <c r="L166">
        <f t="shared" si="136"/>
        <v>1781</v>
      </c>
      <c r="M166">
        <f t="shared" si="136"/>
        <v>1782</v>
      </c>
      <c r="N166">
        <f t="shared" si="136"/>
        <v>1783</v>
      </c>
      <c r="O166">
        <f t="shared" si="136"/>
        <v>1784</v>
      </c>
      <c r="AN166" s="14">
        <f t="shared" si="103"/>
        <v>1180</v>
      </c>
      <c r="AO166"/>
      <c r="AP166"/>
      <c r="AQ166"/>
      <c r="AR166"/>
      <c r="AS166"/>
      <c r="AT166"/>
      <c r="AU166"/>
      <c r="AV166"/>
      <c r="AW166"/>
      <c r="AX166"/>
      <c r="AY166"/>
      <c r="AZ166"/>
      <c r="BA166"/>
      <c r="BB166"/>
      <c r="BC166"/>
      <c r="BD166"/>
      <c r="BE166"/>
      <c r="BF166"/>
      <c r="BG166"/>
      <c r="BH166"/>
      <c r="BI166"/>
      <c r="BJ166"/>
      <c r="BK166"/>
      <c r="BL166"/>
      <c r="BM166"/>
      <c r="BN166"/>
      <c r="BO166"/>
    </row>
    <row r="167" spans="1:67" ht="15">
      <c r="A167" s="79" t="s">
        <v>276</v>
      </c>
      <c r="B167" s="79"/>
      <c r="C167" s="80">
        <v>65</v>
      </c>
      <c r="D167">
        <f t="shared" ref="D167:O167" si="137">D83</f>
        <v>1785</v>
      </c>
      <c r="E167">
        <f t="shared" si="137"/>
        <v>1786</v>
      </c>
      <c r="F167">
        <f t="shared" si="137"/>
        <v>1787</v>
      </c>
      <c r="G167">
        <f t="shared" si="137"/>
        <v>1788</v>
      </c>
      <c r="H167">
        <f t="shared" si="137"/>
        <v>1789</v>
      </c>
      <c r="I167">
        <f t="shared" si="137"/>
        <v>1790</v>
      </c>
      <c r="J167">
        <f t="shared" si="137"/>
        <v>1791</v>
      </c>
      <c r="K167">
        <f t="shared" si="137"/>
        <v>1792</v>
      </c>
      <c r="L167">
        <f t="shared" si="137"/>
        <v>1793</v>
      </c>
      <c r="M167">
        <f t="shared" si="137"/>
        <v>1794</v>
      </c>
      <c r="N167">
        <f t="shared" si="137"/>
        <v>1795</v>
      </c>
      <c r="O167">
        <f t="shared" si="137"/>
        <v>1796</v>
      </c>
      <c r="AN167" s="14">
        <f t="shared" si="103"/>
        <v>1181</v>
      </c>
      <c r="AO167"/>
      <c r="AP167"/>
      <c r="AQ167"/>
      <c r="AR167"/>
      <c r="AS167"/>
      <c r="AT167"/>
      <c r="AU167"/>
      <c r="AV167"/>
      <c r="AW167"/>
      <c r="AX167"/>
      <c r="AY167"/>
      <c r="AZ167"/>
      <c r="BA167"/>
      <c r="BB167"/>
      <c r="BC167"/>
      <c r="BD167"/>
      <c r="BE167"/>
      <c r="BF167"/>
      <c r="BG167"/>
      <c r="BH167"/>
      <c r="BI167"/>
      <c r="BJ167"/>
      <c r="BK167"/>
      <c r="BL167"/>
      <c r="BM167"/>
      <c r="BN167"/>
      <c r="BO167"/>
    </row>
    <row r="168" spans="1:67" ht="15">
      <c r="A168" s="79" t="s">
        <v>277</v>
      </c>
      <c r="B168" s="79"/>
      <c r="C168" s="80">
        <v>66</v>
      </c>
      <c r="D168">
        <f t="shared" ref="D168:O168" si="138">D84</f>
        <v>1797</v>
      </c>
      <c r="E168">
        <f t="shared" si="138"/>
        <v>1798</v>
      </c>
      <c r="F168">
        <f t="shared" si="138"/>
        <v>1799</v>
      </c>
      <c r="G168">
        <f t="shared" si="138"/>
        <v>1800</v>
      </c>
      <c r="H168">
        <f t="shared" si="138"/>
        <v>1801</v>
      </c>
      <c r="I168">
        <f t="shared" si="138"/>
        <v>1802</v>
      </c>
      <c r="J168">
        <f t="shared" si="138"/>
        <v>1803</v>
      </c>
      <c r="K168">
        <f t="shared" si="138"/>
        <v>1804</v>
      </c>
      <c r="L168">
        <f t="shared" si="138"/>
        <v>1805</v>
      </c>
      <c r="M168">
        <f t="shared" si="138"/>
        <v>1806</v>
      </c>
      <c r="N168">
        <f t="shared" si="138"/>
        <v>1807</v>
      </c>
      <c r="O168">
        <f t="shared" si="138"/>
        <v>1808</v>
      </c>
      <c r="AN168" s="14">
        <f t="shared" si="103"/>
        <v>1182</v>
      </c>
      <c r="AO168"/>
      <c r="AP168"/>
      <c r="AQ168"/>
      <c r="AR168"/>
      <c r="AS168"/>
      <c r="AT168"/>
      <c r="AU168"/>
      <c r="AV168"/>
      <c r="AW168"/>
      <c r="AX168"/>
      <c r="AY168"/>
      <c r="AZ168"/>
      <c r="BA168"/>
      <c r="BB168"/>
      <c r="BC168"/>
      <c r="BD168"/>
      <c r="BE168"/>
      <c r="BF168"/>
      <c r="BG168"/>
      <c r="BH168"/>
      <c r="BI168"/>
      <c r="BJ168"/>
      <c r="BK168"/>
      <c r="BL168"/>
      <c r="BM168"/>
      <c r="BN168"/>
      <c r="BO168"/>
    </row>
    <row r="169" spans="1:67" ht="15">
      <c r="A169" s="430" t="s">
        <v>278</v>
      </c>
      <c r="B169" s="79"/>
      <c r="C169" s="80">
        <v>67</v>
      </c>
      <c r="D169">
        <f t="shared" ref="D169:O169" si="139">D85</f>
        <v>1809</v>
      </c>
      <c r="E169">
        <f t="shared" si="139"/>
        <v>1810</v>
      </c>
      <c r="F169">
        <f t="shared" si="139"/>
        <v>1811</v>
      </c>
      <c r="G169">
        <f t="shared" si="139"/>
        <v>1812</v>
      </c>
      <c r="H169">
        <f t="shared" si="139"/>
        <v>1813</v>
      </c>
      <c r="I169">
        <f t="shared" si="139"/>
        <v>1814</v>
      </c>
      <c r="J169">
        <f t="shared" si="139"/>
        <v>1815</v>
      </c>
      <c r="K169">
        <f t="shared" si="139"/>
        <v>1816</v>
      </c>
      <c r="L169">
        <f t="shared" si="139"/>
        <v>1817</v>
      </c>
      <c r="M169">
        <f t="shared" si="139"/>
        <v>1818</v>
      </c>
      <c r="N169">
        <f t="shared" si="139"/>
        <v>1819</v>
      </c>
      <c r="O169">
        <f t="shared" si="139"/>
        <v>1820</v>
      </c>
      <c r="AN169" s="14">
        <f t="shared" si="103"/>
        <v>1183</v>
      </c>
      <c r="AO169"/>
      <c r="AP169"/>
      <c r="AQ169"/>
      <c r="AR169"/>
      <c r="AS169"/>
      <c r="AT169"/>
      <c r="AU169"/>
      <c r="AV169"/>
      <c r="AW169"/>
      <c r="AX169"/>
      <c r="AY169"/>
      <c r="AZ169"/>
      <c r="BA169"/>
      <c r="BB169"/>
      <c r="BC169"/>
      <c r="BD169"/>
      <c r="BE169"/>
      <c r="BF169"/>
      <c r="BG169"/>
      <c r="BH169"/>
      <c r="BI169"/>
      <c r="BJ169"/>
      <c r="BK169"/>
      <c r="BL169"/>
      <c r="BM169"/>
      <c r="BN169"/>
      <c r="BO169"/>
    </row>
    <row r="170" spans="1:67" ht="15">
      <c r="A170" s="79" t="s">
        <v>279</v>
      </c>
      <c r="B170" s="79"/>
      <c r="C170" s="80">
        <v>68</v>
      </c>
      <c r="D170">
        <f t="shared" ref="D170:O170" si="140">D86</f>
        <v>1821</v>
      </c>
      <c r="E170">
        <f t="shared" si="140"/>
        <v>1822</v>
      </c>
      <c r="F170">
        <f t="shared" si="140"/>
        <v>1823</v>
      </c>
      <c r="G170">
        <f t="shared" si="140"/>
        <v>1824</v>
      </c>
      <c r="H170">
        <f t="shared" si="140"/>
        <v>1825</v>
      </c>
      <c r="I170">
        <f t="shared" si="140"/>
        <v>1826</v>
      </c>
      <c r="J170">
        <f t="shared" si="140"/>
        <v>1827</v>
      </c>
      <c r="K170">
        <f t="shared" si="140"/>
        <v>1828</v>
      </c>
      <c r="L170">
        <f t="shared" si="140"/>
        <v>1829</v>
      </c>
      <c r="M170">
        <f t="shared" si="140"/>
        <v>1830</v>
      </c>
      <c r="N170">
        <f t="shared" si="140"/>
        <v>1831</v>
      </c>
      <c r="O170">
        <f t="shared" si="140"/>
        <v>1832</v>
      </c>
      <c r="AN170" s="14">
        <f t="shared" si="103"/>
        <v>1184</v>
      </c>
      <c r="AO170"/>
      <c r="AP170"/>
      <c r="AQ170"/>
      <c r="AR170"/>
      <c r="AS170"/>
      <c r="AT170"/>
      <c r="AU170"/>
      <c r="AV170"/>
      <c r="AW170"/>
      <c r="AX170"/>
      <c r="AY170"/>
      <c r="AZ170"/>
      <c r="BA170"/>
      <c r="BB170"/>
      <c r="BC170"/>
      <c r="BD170"/>
      <c r="BE170"/>
      <c r="BF170"/>
      <c r="BG170"/>
      <c r="BH170"/>
      <c r="BI170"/>
      <c r="BJ170"/>
      <c r="BK170"/>
      <c r="BL170"/>
      <c r="BM170"/>
      <c r="BN170"/>
      <c r="BO170"/>
    </row>
    <row r="171" spans="1:67">
      <c r="A171" s="8"/>
      <c r="B171" s="8"/>
      <c r="C171" s="8"/>
      <c r="AN171" s="14">
        <f t="shared" si="103"/>
        <v>1185</v>
      </c>
      <c r="AO171"/>
      <c r="AP171"/>
      <c r="AQ171"/>
      <c r="AR171"/>
      <c r="AS171"/>
      <c r="AT171"/>
      <c r="AU171"/>
      <c r="AV171"/>
      <c r="AW171"/>
      <c r="AX171"/>
      <c r="AY171"/>
      <c r="AZ171"/>
      <c r="BA171"/>
      <c r="BB171"/>
      <c r="BC171"/>
      <c r="BD171"/>
      <c r="BE171"/>
      <c r="BF171"/>
      <c r="BG171"/>
      <c r="BH171"/>
      <c r="BI171"/>
      <c r="BJ171"/>
      <c r="BK171"/>
      <c r="BL171"/>
      <c r="BM171"/>
      <c r="BN171"/>
      <c r="BO171"/>
    </row>
    <row r="172" spans="1:67">
      <c r="A172" s="8"/>
      <c r="B172" s="8"/>
      <c r="C172" s="8"/>
      <c r="AN172" s="14">
        <f t="shared" si="103"/>
        <v>1186</v>
      </c>
      <c r="AO172"/>
      <c r="AP172"/>
      <c r="AQ172"/>
      <c r="AR172"/>
      <c r="AS172"/>
      <c r="AT172"/>
      <c r="AU172"/>
      <c r="AV172"/>
      <c r="AW172"/>
      <c r="AX172"/>
      <c r="AY172"/>
      <c r="AZ172"/>
      <c r="BA172"/>
      <c r="BB172"/>
      <c r="BC172"/>
      <c r="BD172"/>
      <c r="BE172"/>
      <c r="BF172"/>
      <c r="BG172"/>
      <c r="BH172"/>
      <c r="BI172"/>
      <c r="BJ172"/>
      <c r="BK172"/>
      <c r="BL172"/>
      <c r="BM172"/>
      <c r="BN172"/>
      <c r="BO172"/>
    </row>
    <row r="173" spans="1:67">
      <c r="A173" s="8"/>
      <c r="B173" s="8"/>
      <c r="C173" s="8"/>
      <c r="AN173" s="14">
        <f t="shared" si="103"/>
        <v>1187</v>
      </c>
      <c r="AO173"/>
      <c r="AP173"/>
      <c r="AQ173"/>
      <c r="AR173"/>
      <c r="AS173"/>
      <c r="AT173"/>
      <c r="AU173"/>
      <c r="AV173"/>
      <c r="AW173"/>
      <c r="AX173"/>
      <c r="AY173"/>
      <c r="AZ173"/>
      <c r="BA173"/>
      <c r="BB173"/>
      <c r="BC173"/>
      <c r="BD173"/>
      <c r="BE173"/>
      <c r="BF173"/>
      <c r="BG173"/>
      <c r="BH173"/>
      <c r="BI173"/>
      <c r="BJ173"/>
      <c r="BK173"/>
      <c r="BL173"/>
      <c r="BM173"/>
      <c r="BN173"/>
      <c r="BO173"/>
    </row>
    <row r="174" spans="1:67">
      <c r="A174" s="8"/>
      <c r="B174" s="8"/>
      <c r="C174" s="8"/>
      <c r="AN174" s="14">
        <f t="shared" si="103"/>
        <v>1188</v>
      </c>
      <c r="AO174"/>
      <c r="AP174"/>
      <c r="AQ174"/>
      <c r="AR174"/>
      <c r="AS174"/>
      <c r="AT174"/>
      <c r="AU174"/>
      <c r="AV174"/>
      <c r="AW174"/>
      <c r="AX174"/>
      <c r="AY174"/>
      <c r="AZ174"/>
      <c r="BA174"/>
      <c r="BB174"/>
      <c r="BC174"/>
      <c r="BD174"/>
      <c r="BE174"/>
      <c r="BF174"/>
      <c r="BG174"/>
      <c r="BH174"/>
      <c r="BI174"/>
      <c r="BJ174"/>
      <c r="BK174"/>
      <c r="BL174"/>
      <c r="BM174"/>
      <c r="BN174"/>
      <c r="BO174"/>
    </row>
    <row r="175" spans="1:67">
      <c r="A175" s="8"/>
      <c r="B175" s="8"/>
      <c r="C175" s="8"/>
      <c r="AN175" s="14">
        <f t="shared" si="103"/>
        <v>1189</v>
      </c>
      <c r="AO175"/>
      <c r="AP175"/>
      <c r="AQ175"/>
      <c r="AR175"/>
      <c r="AS175"/>
      <c r="AT175"/>
      <c r="AU175"/>
      <c r="AV175"/>
      <c r="AW175"/>
      <c r="AX175"/>
      <c r="AY175"/>
      <c r="AZ175"/>
      <c r="BA175"/>
      <c r="BB175"/>
      <c r="BC175"/>
      <c r="BD175"/>
      <c r="BE175"/>
      <c r="BF175"/>
      <c r="BG175"/>
      <c r="BH175"/>
      <c r="BI175"/>
      <c r="BJ175"/>
      <c r="BK175"/>
      <c r="BL175"/>
      <c r="BM175"/>
      <c r="BN175"/>
      <c r="BO175"/>
    </row>
    <row r="176" spans="1:67">
      <c r="A176" s="8"/>
      <c r="B176" s="8"/>
      <c r="C176" s="8"/>
      <c r="AN176" s="14">
        <f t="shared" si="103"/>
        <v>1190</v>
      </c>
      <c r="AO176"/>
      <c r="AP176"/>
      <c r="AQ176"/>
      <c r="AR176"/>
      <c r="AS176"/>
      <c r="AT176"/>
      <c r="AU176"/>
      <c r="AV176"/>
      <c r="AW176"/>
      <c r="AX176"/>
      <c r="AY176"/>
      <c r="AZ176"/>
      <c r="BA176"/>
      <c r="BB176"/>
      <c r="BC176"/>
      <c r="BD176"/>
      <c r="BE176"/>
      <c r="BF176"/>
      <c r="BG176"/>
      <c r="BH176"/>
      <c r="BI176"/>
      <c r="BJ176"/>
      <c r="BK176"/>
      <c r="BL176"/>
      <c r="BM176"/>
      <c r="BN176"/>
      <c r="BO176"/>
    </row>
    <row r="177" spans="1:67">
      <c r="A177" s="8"/>
      <c r="B177" s="8"/>
      <c r="C177" s="8"/>
      <c r="AN177" s="14">
        <f t="shared" si="103"/>
        <v>1191</v>
      </c>
      <c r="AO177"/>
      <c r="AP177"/>
      <c r="AQ177"/>
      <c r="AR177"/>
      <c r="AS177"/>
      <c r="AT177"/>
      <c r="AU177"/>
      <c r="AV177"/>
      <c r="AW177"/>
      <c r="AX177"/>
      <c r="AY177"/>
      <c r="AZ177"/>
      <c r="BA177"/>
      <c r="BB177"/>
      <c r="BC177"/>
      <c r="BD177"/>
      <c r="BE177"/>
      <c r="BF177"/>
      <c r="BG177"/>
      <c r="BH177"/>
      <c r="BI177"/>
      <c r="BJ177"/>
      <c r="BK177"/>
      <c r="BL177"/>
      <c r="BM177"/>
      <c r="BN177"/>
      <c r="BO177"/>
    </row>
    <row r="178" spans="1:67">
      <c r="A178" s="8"/>
      <c r="B178" s="8"/>
      <c r="C178" s="8"/>
      <c r="AN178" s="14">
        <f t="shared" si="103"/>
        <v>1192</v>
      </c>
      <c r="AO178"/>
      <c r="AP178"/>
      <c r="AQ178"/>
      <c r="AR178"/>
      <c r="AS178"/>
      <c r="AT178"/>
      <c r="AU178"/>
      <c r="AV178"/>
      <c r="AW178"/>
      <c r="AX178"/>
      <c r="AY178"/>
      <c r="AZ178"/>
      <c r="BA178"/>
      <c r="BB178"/>
      <c r="BC178"/>
      <c r="BD178"/>
      <c r="BE178"/>
      <c r="BF178"/>
      <c r="BG178"/>
      <c r="BH178"/>
      <c r="BI178"/>
      <c r="BJ178"/>
      <c r="BK178"/>
      <c r="BL178"/>
      <c r="BM178"/>
      <c r="BN178"/>
      <c r="BO178"/>
    </row>
    <row r="179" spans="1:67">
      <c r="A179" s="8"/>
      <c r="B179" s="8"/>
      <c r="C179" s="8"/>
      <c r="AN179" s="14">
        <f t="shared" si="103"/>
        <v>1193</v>
      </c>
      <c r="AO179"/>
      <c r="AP179"/>
      <c r="AQ179"/>
      <c r="AR179"/>
      <c r="AS179"/>
      <c r="AT179"/>
      <c r="AU179"/>
      <c r="AV179"/>
      <c r="AW179"/>
      <c r="AX179"/>
      <c r="AY179"/>
      <c r="AZ179"/>
      <c r="BA179"/>
      <c r="BB179"/>
      <c r="BC179"/>
      <c r="BD179"/>
      <c r="BE179"/>
      <c r="BF179"/>
      <c r="BG179"/>
      <c r="BH179"/>
      <c r="BI179"/>
      <c r="BJ179"/>
      <c r="BK179"/>
      <c r="BL179"/>
      <c r="BM179"/>
      <c r="BN179"/>
      <c r="BO179"/>
    </row>
    <row r="180" spans="1:67">
      <c r="A180" s="8"/>
      <c r="B180" s="8"/>
      <c r="C180" s="8"/>
      <c r="AN180" s="14">
        <f t="shared" si="103"/>
        <v>1194</v>
      </c>
      <c r="AO180"/>
      <c r="AP180"/>
      <c r="AQ180"/>
      <c r="AR180"/>
      <c r="AS180"/>
      <c r="AT180"/>
      <c r="AU180"/>
      <c r="AV180"/>
      <c r="AW180"/>
      <c r="AX180"/>
      <c r="AY180"/>
      <c r="AZ180"/>
      <c r="BA180"/>
      <c r="BB180"/>
      <c r="BC180"/>
      <c r="BD180"/>
      <c r="BE180"/>
      <c r="BF180"/>
      <c r="BG180"/>
      <c r="BH180"/>
      <c r="BI180"/>
      <c r="BJ180"/>
      <c r="BK180"/>
      <c r="BL180"/>
      <c r="BM180"/>
      <c r="BN180"/>
      <c r="BO180"/>
    </row>
    <row r="181" spans="1:67">
      <c r="A181" s="8"/>
      <c r="B181" s="8"/>
      <c r="C181" s="8"/>
      <c r="AN181" s="14">
        <f t="shared" si="103"/>
        <v>1195</v>
      </c>
      <c r="AO181"/>
      <c r="AP181"/>
      <c r="AQ181"/>
      <c r="AR181"/>
      <c r="AS181"/>
      <c r="AT181"/>
      <c r="AU181"/>
      <c r="AV181"/>
      <c r="AW181"/>
      <c r="AX181"/>
      <c r="AY181"/>
      <c r="AZ181"/>
      <c r="BA181"/>
      <c r="BB181"/>
      <c r="BC181"/>
      <c r="BD181"/>
      <c r="BE181"/>
      <c r="BF181"/>
      <c r="BG181"/>
      <c r="BH181"/>
      <c r="BI181"/>
      <c r="BJ181"/>
      <c r="BK181"/>
      <c r="BL181"/>
      <c r="BM181"/>
      <c r="BN181"/>
      <c r="BO181"/>
    </row>
    <row r="182" spans="1:67">
      <c r="AN182" s="14">
        <f t="shared" si="103"/>
        <v>1196</v>
      </c>
      <c r="AO182"/>
      <c r="AP182"/>
      <c r="AQ182"/>
      <c r="AR182"/>
      <c r="AS182"/>
      <c r="AT182"/>
      <c r="AU182"/>
      <c r="AV182"/>
      <c r="AW182"/>
      <c r="AX182"/>
      <c r="AY182"/>
      <c r="AZ182"/>
      <c r="BA182"/>
      <c r="BB182"/>
      <c r="BC182"/>
      <c r="BD182"/>
      <c r="BE182"/>
      <c r="BF182"/>
      <c r="BG182"/>
      <c r="BH182"/>
      <c r="BI182"/>
      <c r="BJ182"/>
      <c r="BK182"/>
      <c r="BL182"/>
      <c r="BM182"/>
      <c r="BN182"/>
      <c r="BO182"/>
    </row>
    <row r="183" spans="1:67">
      <c r="AN183" s="14">
        <f t="shared" si="103"/>
        <v>1197</v>
      </c>
      <c r="AO183"/>
      <c r="AP183"/>
      <c r="AQ183"/>
      <c r="AR183"/>
      <c r="AS183"/>
      <c r="AT183"/>
      <c r="AU183"/>
      <c r="AV183"/>
      <c r="AW183"/>
      <c r="AX183"/>
      <c r="AY183"/>
      <c r="AZ183"/>
      <c r="BA183"/>
      <c r="BB183"/>
      <c r="BC183"/>
      <c r="BD183"/>
      <c r="BE183"/>
      <c r="BF183"/>
      <c r="BG183"/>
      <c r="BH183"/>
      <c r="BI183"/>
      <c r="BJ183"/>
      <c r="BK183"/>
      <c r="BL183"/>
      <c r="BM183"/>
      <c r="BN183"/>
      <c r="BO183"/>
    </row>
    <row r="184" spans="1:67">
      <c r="AN184" s="14">
        <f t="shared" si="103"/>
        <v>1198</v>
      </c>
      <c r="AO184"/>
      <c r="AP184"/>
      <c r="AQ184"/>
      <c r="AR184"/>
      <c r="AS184"/>
      <c r="AT184"/>
      <c r="AU184"/>
      <c r="AV184"/>
      <c r="AW184"/>
      <c r="AX184"/>
      <c r="AY184"/>
      <c r="AZ184"/>
      <c r="BA184"/>
      <c r="BB184"/>
      <c r="BC184"/>
      <c r="BD184"/>
      <c r="BE184"/>
      <c r="BF184"/>
      <c r="BG184"/>
      <c r="BH184"/>
      <c r="BI184"/>
      <c r="BJ184"/>
      <c r="BK184"/>
      <c r="BL184"/>
      <c r="BM184"/>
      <c r="BN184"/>
      <c r="BO184"/>
    </row>
    <row r="185" spans="1:67">
      <c r="AN185" s="14">
        <f t="shared" si="103"/>
        <v>1199</v>
      </c>
      <c r="AO185"/>
      <c r="AP185"/>
      <c r="AQ185"/>
      <c r="AR185"/>
      <c r="AS185"/>
      <c r="AT185"/>
      <c r="AU185"/>
      <c r="AV185"/>
      <c r="AW185"/>
      <c r="AX185"/>
      <c r="AY185"/>
      <c r="AZ185"/>
      <c r="BA185"/>
      <c r="BB185"/>
      <c r="BC185"/>
      <c r="BD185"/>
      <c r="BE185"/>
      <c r="BF185"/>
      <c r="BG185"/>
      <c r="BH185"/>
      <c r="BI185"/>
      <c r="BJ185"/>
      <c r="BK185"/>
      <c r="BL185"/>
      <c r="BM185"/>
      <c r="BN185"/>
      <c r="BO185"/>
    </row>
    <row r="186" spans="1:67">
      <c r="AN186" s="14">
        <f t="shared" si="103"/>
        <v>1200</v>
      </c>
      <c r="AO186"/>
      <c r="AP186"/>
      <c r="AQ186"/>
      <c r="AR186"/>
      <c r="AS186"/>
      <c r="AT186"/>
      <c r="AU186"/>
      <c r="AV186"/>
      <c r="AW186"/>
      <c r="AX186"/>
      <c r="AY186"/>
      <c r="AZ186"/>
      <c r="BA186"/>
      <c r="BB186"/>
      <c r="BC186"/>
      <c r="BD186"/>
      <c r="BE186"/>
      <c r="BF186"/>
      <c r="BG186"/>
      <c r="BH186"/>
      <c r="BI186"/>
      <c r="BJ186"/>
      <c r="BK186"/>
      <c r="BL186"/>
      <c r="BM186"/>
      <c r="BN186"/>
      <c r="BO186"/>
    </row>
    <row r="187" spans="1:67">
      <c r="AN187" s="14">
        <f t="shared" si="103"/>
        <v>1201</v>
      </c>
      <c r="AO187"/>
      <c r="AP187"/>
      <c r="AQ187"/>
      <c r="AR187"/>
      <c r="AS187"/>
      <c r="AT187"/>
      <c r="AU187"/>
      <c r="AV187"/>
      <c r="AW187"/>
      <c r="AX187"/>
      <c r="AY187"/>
      <c r="AZ187"/>
      <c r="BA187"/>
      <c r="BB187"/>
      <c r="BC187"/>
      <c r="BD187"/>
      <c r="BE187"/>
      <c r="BF187"/>
      <c r="BG187"/>
      <c r="BH187"/>
      <c r="BI187"/>
      <c r="BJ187"/>
      <c r="BK187"/>
      <c r="BL187"/>
      <c r="BM187"/>
      <c r="BN187"/>
      <c r="BO187"/>
    </row>
    <row r="188" spans="1:67">
      <c r="AN188" s="14">
        <f t="shared" si="103"/>
        <v>1202</v>
      </c>
      <c r="AO188"/>
      <c r="AP188"/>
      <c r="AQ188"/>
      <c r="AR188"/>
      <c r="AS188"/>
      <c r="AT188"/>
      <c r="AU188"/>
      <c r="AV188"/>
      <c r="AW188"/>
      <c r="AX188"/>
      <c r="AY188"/>
      <c r="AZ188"/>
      <c r="BA188"/>
      <c r="BB188"/>
      <c r="BC188"/>
      <c r="BD188"/>
      <c r="BE188"/>
      <c r="BF188"/>
      <c r="BG188"/>
      <c r="BH188"/>
      <c r="BI188"/>
      <c r="BJ188"/>
      <c r="BK188"/>
      <c r="BL188"/>
      <c r="BM188"/>
      <c r="BN188"/>
      <c r="BO188"/>
    </row>
    <row r="189" spans="1:67">
      <c r="AN189" s="14">
        <f t="shared" si="103"/>
        <v>1203</v>
      </c>
      <c r="AO189"/>
      <c r="AP189"/>
      <c r="AQ189"/>
      <c r="AR189"/>
      <c r="AS189"/>
      <c r="AT189"/>
      <c r="AU189"/>
      <c r="AV189"/>
      <c r="AW189"/>
      <c r="AX189"/>
      <c r="AY189"/>
      <c r="AZ189"/>
      <c r="BA189"/>
      <c r="BB189"/>
      <c r="BC189"/>
      <c r="BD189"/>
      <c r="BE189"/>
      <c r="BF189"/>
      <c r="BG189"/>
      <c r="BH189"/>
      <c r="BI189"/>
      <c r="BJ189"/>
      <c r="BK189"/>
      <c r="BL189"/>
      <c r="BM189"/>
      <c r="BN189"/>
      <c r="BO189"/>
    </row>
    <row r="190" spans="1:67">
      <c r="AN190" s="14">
        <f t="shared" si="103"/>
        <v>1204</v>
      </c>
      <c r="AO190"/>
      <c r="AP190"/>
      <c r="AQ190"/>
      <c r="AR190"/>
      <c r="AS190"/>
      <c r="AT190"/>
      <c r="AU190"/>
      <c r="AV190"/>
      <c r="AW190"/>
      <c r="AX190"/>
      <c r="AY190"/>
      <c r="AZ190"/>
      <c r="BA190"/>
      <c r="BB190"/>
      <c r="BC190"/>
      <c r="BD190"/>
      <c r="BE190"/>
      <c r="BF190"/>
      <c r="BG190"/>
      <c r="BH190"/>
      <c r="BI190"/>
      <c r="BJ190"/>
      <c r="BK190"/>
      <c r="BL190"/>
      <c r="BM190"/>
      <c r="BN190"/>
      <c r="BO190"/>
    </row>
    <row r="191" spans="1:67">
      <c r="AN191" s="14">
        <f t="shared" si="103"/>
        <v>1205</v>
      </c>
      <c r="AO191"/>
      <c r="AP191"/>
      <c r="AQ191"/>
      <c r="AR191"/>
      <c r="AS191"/>
      <c r="AT191"/>
      <c r="AU191"/>
      <c r="AV191"/>
      <c r="AW191"/>
      <c r="AX191"/>
      <c r="AY191"/>
      <c r="AZ191"/>
      <c r="BA191"/>
      <c r="BB191"/>
      <c r="BC191"/>
      <c r="BD191"/>
      <c r="BE191"/>
      <c r="BF191"/>
      <c r="BG191"/>
      <c r="BH191"/>
      <c r="BI191"/>
      <c r="BJ191"/>
      <c r="BK191"/>
      <c r="BL191"/>
      <c r="BM191"/>
      <c r="BN191"/>
      <c r="BO191"/>
    </row>
    <row r="192" spans="1:67">
      <c r="AN192" s="14">
        <f t="shared" si="103"/>
        <v>1206</v>
      </c>
      <c r="AO192"/>
      <c r="AP192"/>
      <c r="AQ192"/>
      <c r="AR192"/>
      <c r="AS192"/>
      <c r="AT192"/>
      <c r="AU192"/>
      <c r="AV192"/>
      <c r="AW192"/>
      <c r="AX192"/>
      <c r="AY192"/>
      <c r="AZ192"/>
      <c r="BA192"/>
      <c r="BB192"/>
      <c r="BC192"/>
      <c r="BD192"/>
      <c r="BE192"/>
      <c r="BF192"/>
      <c r="BG192"/>
      <c r="BH192"/>
      <c r="BI192"/>
      <c r="BJ192"/>
      <c r="BK192"/>
      <c r="BL192"/>
      <c r="BM192"/>
      <c r="BN192"/>
      <c r="BO192"/>
    </row>
    <row r="193" spans="40:67">
      <c r="AN193" s="14">
        <f t="shared" si="103"/>
        <v>1207</v>
      </c>
      <c r="AO193"/>
      <c r="AP193"/>
      <c r="AQ193"/>
      <c r="AR193"/>
      <c r="AS193"/>
      <c r="AT193"/>
      <c r="AU193"/>
      <c r="AV193"/>
      <c r="AW193"/>
      <c r="AX193"/>
      <c r="AY193"/>
      <c r="AZ193"/>
      <c r="BA193"/>
      <c r="BB193"/>
      <c r="BC193"/>
      <c r="BD193"/>
      <c r="BE193"/>
      <c r="BF193"/>
      <c r="BG193"/>
      <c r="BH193"/>
      <c r="BI193"/>
      <c r="BJ193"/>
      <c r="BK193"/>
      <c r="BL193"/>
      <c r="BM193"/>
      <c r="BN193"/>
      <c r="BO193"/>
    </row>
    <row r="194" spans="40:67">
      <c r="AN194" s="14">
        <f t="shared" si="103"/>
        <v>1208</v>
      </c>
      <c r="AO194"/>
      <c r="AP194"/>
      <c r="AQ194"/>
      <c r="AR194"/>
      <c r="AS194"/>
      <c r="AT194"/>
      <c r="AU194"/>
      <c r="AV194"/>
      <c r="AW194"/>
      <c r="AX194"/>
      <c r="AY194"/>
      <c r="AZ194"/>
      <c r="BA194"/>
      <c r="BB194"/>
      <c r="BC194"/>
      <c r="BD194"/>
      <c r="BE194"/>
      <c r="BF194"/>
      <c r="BG194"/>
      <c r="BH194"/>
      <c r="BI194"/>
      <c r="BJ194"/>
      <c r="BK194"/>
      <c r="BL194"/>
      <c r="BM194"/>
      <c r="BN194"/>
      <c r="BO194"/>
    </row>
    <row r="195" spans="40:67">
      <c r="AN195" s="14">
        <f t="shared" si="103"/>
        <v>1209</v>
      </c>
      <c r="AO195"/>
      <c r="AP195"/>
      <c r="AQ195"/>
      <c r="AR195"/>
      <c r="AS195"/>
      <c r="AT195"/>
      <c r="AU195"/>
      <c r="AV195"/>
      <c r="AW195"/>
      <c r="AX195"/>
      <c r="AY195"/>
      <c r="AZ195"/>
      <c r="BA195"/>
      <c r="BB195"/>
      <c r="BC195"/>
      <c r="BD195"/>
      <c r="BE195"/>
      <c r="BF195"/>
      <c r="BG195"/>
      <c r="BH195"/>
      <c r="BI195"/>
      <c r="BJ195"/>
      <c r="BK195"/>
      <c r="BL195"/>
      <c r="BM195"/>
      <c r="BN195"/>
      <c r="BO195"/>
    </row>
    <row r="196" spans="40:67">
      <c r="AN196" s="14">
        <f t="shared" ref="AN196:AN259" si="141">AN195+1</f>
        <v>1210</v>
      </c>
      <c r="AO196"/>
      <c r="AP196"/>
      <c r="AQ196"/>
      <c r="AR196"/>
      <c r="AS196"/>
      <c r="AT196"/>
      <c r="AU196"/>
      <c r="AV196"/>
      <c r="AW196"/>
      <c r="AX196"/>
      <c r="AY196"/>
      <c r="AZ196"/>
      <c r="BA196"/>
      <c r="BB196"/>
      <c r="BC196"/>
      <c r="BD196"/>
      <c r="BE196"/>
      <c r="BF196"/>
      <c r="BG196"/>
      <c r="BH196"/>
      <c r="BI196"/>
      <c r="BJ196"/>
      <c r="BK196"/>
      <c r="BL196"/>
      <c r="BM196"/>
      <c r="BN196"/>
      <c r="BO196"/>
    </row>
    <row r="197" spans="40:67">
      <c r="AN197" s="14">
        <f t="shared" si="141"/>
        <v>1211</v>
      </c>
      <c r="AO197"/>
      <c r="AP197"/>
      <c r="AQ197"/>
      <c r="AR197"/>
      <c r="AS197"/>
      <c r="AT197"/>
      <c r="AU197"/>
      <c r="AV197"/>
      <c r="AW197"/>
      <c r="AX197"/>
      <c r="AY197"/>
      <c r="AZ197"/>
      <c r="BA197"/>
      <c r="BB197"/>
      <c r="BC197"/>
      <c r="BD197"/>
      <c r="BE197"/>
      <c r="BF197"/>
      <c r="BG197"/>
      <c r="BH197"/>
      <c r="BI197"/>
      <c r="BJ197"/>
      <c r="BK197"/>
      <c r="BL197"/>
      <c r="BM197"/>
      <c r="BN197"/>
      <c r="BO197"/>
    </row>
    <row r="198" spans="40:67">
      <c r="AN198" s="14">
        <f t="shared" si="141"/>
        <v>1212</v>
      </c>
      <c r="AO198"/>
      <c r="AP198"/>
      <c r="AQ198"/>
      <c r="AR198"/>
      <c r="AS198"/>
      <c r="AT198"/>
      <c r="AU198"/>
      <c r="AV198"/>
      <c r="AW198"/>
      <c r="AX198"/>
      <c r="AY198"/>
      <c r="AZ198"/>
      <c r="BA198"/>
      <c r="BB198"/>
      <c r="BC198"/>
      <c r="BD198"/>
      <c r="BE198"/>
      <c r="BF198"/>
      <c r="BG198"/>
      <c r="BH198"/>
      <c r="BI198"/>
      <c r="BJ198"/>
      <c r="BK198"/>
      <c r="BL198"/>
      <c r="BM198"/>
      <c r="BN198"/>
      <c r="BO198"/>
    </row>
    <row r="199" spans="40:67">
      <c r="AN199" s="14">
        <f t="shared" si="141"/>
        <v>1213</v>
      </c>
      <c r="AO199"/>
      <c r="AP199"/>
      <c r="AQ199"/>
      <c r="AR199"/>
      <c r="AS199"/>
      <c r="AT199"/>
      <c r="AU199"/>
      <c r="AV199"/>
      <c r="AW199"/>
      <c r="AX199"/>
      <c r="AY199"/>
      <c r="AZ199"/>
      <c r="BA199"/>
      <c r="BB199"/>
      <c r="BC199"/>
      <c r="BD199"/>
      <c r="BE199"/>
      <c r="BF199"/>
      <c r="BG199"/>
      <c r="BH199"/>
      <c r="BI199"/>
      <c r="BJ199"/>
      <c r="BK199"/>
      <c r="BL199"/>
      <c r="BM199"/>
      <c r="BN199"/>
      <c r="BO199"/>
    </row>
    <row r="200" spans="40:67">
      <c r="AN200" s="14">
        <f t="shared" si="141"/>
        <v>1214</v>
      </c>
      <c r="AO200"/>
      <c r="AP200"/>
      <c r="AQ200"/>
      <c r="AR200"/>
      <c r="AS200"/>
      <c r="AT200"/>
      <c r="AU200"/>
      <c r="AV200"/>
      <c r="AW200"/>
      <c r="AX200"/>
      <c r="AY200"/>
      <c r="AZ200"/>
      <c r="BA200"/>
      <c r="BB200"/>
      <c r="BC200"/>
      <c r="BD200"/>
      <c r="BE200"/>
      <c r="BF200"/>
      <c r="BG200"/>
      <c r="BH200"/>
      <c r="BI200"/>
      <c r="BJ200"/>
      <c r="BK200"/>
      <c r="BL200"/>
      <c r="BM200"/>
      <c r="BN200"/>
      <c r="BO200"/>
    </row>
    <row r="201" spans="40:67">
      <c r="AN201" s="14">
        <f t="shared" si="141"/>
        <v>1215</v>
      </c>
      <c r="AO201"/>
      <c r="AP201"/>
      <c r="AQ201"/>
      <c r="AR201"/>
      <c r="AS201"/>
      <c r="AT201"/>
      <c r="AU201"/>
      <c r="AV201"/>
      <c r="AW201"/>
      <c r="AX201"/>
      <c r="AY201"/>
      <c r="AZ201"/>
      <c r="BA201"/>
      <c r="BB201"/>
      <c r="BC201"/>
      <c r="BD201"/>
      <c r="BE201"/>
      <c r="BF201"/>
      <c r="BG201"/>
      <c r="BH201"/>
      <c r="BI201"/>
      <c r="BJ201"/>
      <c r="BK201"/>
      <c r="BL201"/>
      <c r="BM201"/>
      <c r="BN201"/>
      <c r="BO201"/>
    </row>
    <row r="202" spans="40:67">
      <c r="AN202" s="14">
        <f t="shared" si="141"/>
        <v>1216</v>
      </c>
      <c r="AO202"/>
      <c r="AP202"/>
      <c r="AQ202"/>
      <c r="AR202"/>
      <c r="AS202"/>
      <c r="AT202"/>
      <c r="AU202"/>
      <c r="AV202"/>
      <c r="AW202"/>
      <c r="AX202"/>
      <c r="AY202"/>
      <c r="AZ202"/>
      <c r="BA202"/>
      <c r="BB202"/>
      <c r="BC202"/>
      <c r="BD202"/>
      <c r="BE202"/>
      <c r="BF202"/>
      <c r="BG202"/>
      <c r="BH202"/>
      <c r="BI202"/>
      <c r="BJ202"/>
      <c r="BK202"/>
      <c r="BL202"/>
      <c r="BM202"/>
      <c r="BN202"/>
      <c r="BO202"/>
    </row>
    <row r="203" spans="40:67">
      <c r="AN203" s="14">
        <f t="shared" si="141"/>
        <v>1217</v>
      </c>
      <c r="AO203"/>
      <c r="AP203"/>
      <c r="AQ203"/>
      <c r="AR203"/>
      <c r="AS203"/>
      <c r="AT203"/>
      <c r="AU203"/>
      <c r="AV203"/>
      <c r="AW203"/>
      <c r="AX203"/>
      <c r="AY203"/>
      <c r="AZ203"/>
      <c r="BA203"/>
      <c r="BB203"/>
      <c r="BC203"/>
      <c r="BD203"/>
      <c r="BE203"/>
      <c r="BF203"/>
      <c r="BG203"/>
      <c r="BH203"/>
      <c r="BI203"/>
      <c r="BJ203"/>
      <c r="BK203"/>
      <c r="BL203"/>
      <c r="BM203"/>
      <c r="BN203"/>
      <c r="BO203"/>
    </row>
    <row r="204" spans="40:67">
      <c r="AN204" s="14">
        <f t="shared" si="141"/>
        <v>1218</v>
      </c>
      <c r="AO204"/>
      <c r="AP204"/>
      <c r="AQ204"/>
      <c r="AR204"/>
      <c r="AS204"/>
      <c r="AT204"/>
      <c r="AU204"/>
      <c r="AV204"/>
      <c r="AW204"/>
      <c r="AX204"/>
      <c r="AY204"/>
      <c r="AZ204"/>
      <c r="BA204"/>
      <c r="BB204"/>
      <c r="BC204"/>
      <c r="BD204"/>
      <c r="BE204"/>
      <c r="BF204"/>
      <c r="BG204"/>
      <c r="BH204"/>
      <c r="BI204"/>
      <c r="BJ204"/>
      <c r="BK204"/>
      <c r="BL204"/>
      <c r="BM204"/>
      <c r="BN204"/>
      <c r="BO204"/>
    </row>
    <row r="205" spans="40:67">
      <c r="AN205" s="14">
        <f t="shared" si="141"/>
        <v>1219</v>
      </c>
      <c r="AO205"/>
      <c r="AP205"/>
      <c r="AQ205"/>
      <c r="AR205"/>
      <c r="AS205"/>
      <c r="AT205"/>
      <c r="AU205"/>
      <c r="AV205"/>
      <c r="AW205"/>
      <c r="AX205"/>
      <c r="AY205"/>
      <c r="AZ205"/>
      <c r="BA205"/>
      <c r="BB205"/>
      <c r="BC205"/>
      <c r="BD205"/>
      <c r="BE205"/>
      <c r="BF205"/>
      <c r="BG205"/>
      <c r="BH205"/>
      <c r="BI205"/>
      <c r="BJ205"/>
      <c r="BK205"/>
      <c r="BL205"/>
      <c r="BM205"/>
      <c r="BN205"/>
      <c r="BO205"/>
    </row>
    <row r="206" spans="40:67">
      <c r="AN206" s="14">
        <f t="shared" si="141"/>
        <v>1220</v>
      </c>
      <c r="AO206"/>
      <c r="AP206"/>
      <c r="AQ206"/>
      <c r="AR206"/>
      <c r="AS206"/>
      <c r="AT206"/>
      <c r="AU206"/>
      <c r="AV206"/>
      <c r="AW206"/>
      <c r="AX206"/>
      <c r="AY206"/>
      <c r="AZ206"/>
      <c r="BA206"/>
      <c r="BB206"/>
      <c r="BC206"/>
      <c r="BD206"/>
      <c r="BE206"/>
      <c r="BF206"/>
      <c r="BG206"/>
      <c r="BH206"/>
      <c r="BI206"/>
      <c r="BJ206"/>
      <c r="BK206"/>
      <c r="BL206"/>
      <c r="BM206"/>
      <c r="BN206"/>
      <c r="BO206"/>
    </row>
    <row r="207" spans="40:67">
      <c r="AN207" s="14">
        <f t="shared" si="141"/>
        <v>1221</v>
      </c>
      <c r="AO207"/>
      <c r="AP207"/>
      <c r="AQ207"/>
      <c r="AR207"/>
      <c r="AS207"/>
      <c r="AT207"/>
      <c r="AU207"/>
      <c r="AV207"/>
      <c r="AW207"/>
      <c r="AX207"/>
      <c r="AY207"/>
      <c r="AZ207"/>
      <c r="BA207"/>
      <c r="BB207"/>
      <c r="BC207"/>
      <c r="BD207"/>
      <c r="BE207"/>
      <c r="BF207"/>
      <c r="BG207"/>
      <c r="BH207"/>
      <c r="BI207"/>
      <c r="BJ207"/>
      <c r="BK207"/>
      <c r="BL207"/>
      <c r="BM207"/>
      <c r="BN207"/>
      <c r="BO207"/>
    </row>
    <row r="208" spans="40:67">
      <c r="AN208" s="14">
        <f t="shared" si="141"/>
        <v>1222</v>
      </c>
      <c r="AO208"/>
      <c r="AP208"/>
      <c r="AQ208"/>
      <c r="AR208"/>
      <c r="AS208"/>
      <c r="AT208"/>
      <c r="AU208"/>
      <c r="AV208"/>
      <c r="AW208"/>
      <c r="AX208"/>
      <c r="AY208"/>
      <c r="AZ208"/>
      <c r="BA208"/>
      <c r="BB208"/>
      <c r="BC208"/>
      <c r="BD208"/>
      <c r="BE208"/>
      <c r="BF208"/>
      <c r="BG208"/>
      <c r="BH208"/>
      <c r="BI208"/>
      <c r="BJ208"/>
      <c r="BK208"/>
      <c r="BL208"/>
      <c r="BM208"/>
      <c r="BN208"/>
      <c r="BO208"/>
    </row>
    <row r="209" spans="40:67">
      <c r="AN209" s="14">
        <f t="shared" si="141"/>
        <v>1223</v>
      </c>
      <c r="AO209"/>
      <c r="AP209"/>
      <c r="AQ209"/>
      <c r="AR209"/>
      <c r="AS209"/>
      <c r="AT209"/>
      <c r="AU209"/>
      <c r="AV209"/>
      <c r="AW209"/>
      <c r="AX209"/>
      <c r="AY209"/>
      <c r="AZ209"/>
      <c r="BA209"/>
      <c r="BB209"/>
      <c r="BC209"/>
      <c r="BD209"/>
      <c r="BE209"/>
      <c r="BF209"/>
      <c r="BG209"/>
      <c r="BH209"/>
      <c r="BI209"/>
      <c r="BJ209"/>
      <c r="BK209"/>
      <c r="BL209"/>
      <c r="BM209"/>
      <c r="BN209"/>
      <c r="BO209"/>
    </row>
    <row r="210" spans="40:67">
      <c r="AN210" s="14">
        <f t="shared" si="141"/>
        <v>1224</v>
      </c>
      <c r="AO210"/>
      <c r="AP210"/>
      <c r="AQ210"/>
      <c r="AR210"/>
      <c r="AS210"/>
      <c r="AT210"/>
      <c r="AU210"/>
      <c r="AV210"/>
      <c r="AW210"/>
      <c r="AX210"/>
      <c r="AY210"/>
      <c r="AZ210"/>
      <c r="BA210"/>
      <c r="BB210"/>
      <c r="BC210"/>
      <c r="BD210"/>
      <c r="BE210"/>
      <c r="BF210"/>
      <c r="BG210"/>
      <c r="BH210"/>
      <c r="BI210"/>
      <c r="BJ210"/>
      <c r="BK210"/>
      <c r="BL210"/>
      <c r="BM210"/>
      <c r="BN210"/>
      <c r="BO210"/>
    </row>
    <row r="211" spans="40:67">
      <c r="AN211" s="14">
        <f t="shared" si="141"/>
        <v>1225</v>
      </c>
      <c r="AO211"/>
      <c r="AP211"/>
      <c r="AQ211"/>
      <c r="AR211"/>
      <c r="AS211"/>
      <c r="AT211"/>
      <c r="AU211"/>
      <c r="AV211"/>
      <c r="AW211"/>
      <c r="AX211"/>
      <c r="AY211"/>
      <c r="AZ211"/>
      <c r="BA211"/>
      <c r="BB211"/>
      <c r="BC211"/>
      <c r="BD211"/>
      <c r="BE211"/>
      <c r="BF211"/>
      <c r="BG211"/>
      <c r="BH211"/>
      <c r="BI211"/>
      <c r="BJ211"/>
      <c r="BK211"/>
      <c r="BL211"/>
      <c r="BM211"/>
      <c r="BN211"/>
      <c r="BO211"/>
    </row>
    <row r="212" spans="40:67">
      <c r="AN212" s="14">
        <f t="shared" si="141"/>
        <v>1226</v>
      </c>
      <c r="AO212"/>
      <c r="AP212"/>
      <c r="AQ212"/>
      <c r="AR212"/>
      <c r="AS212"/>
      <c r="AT212"/>
      <c r="AU212"/>
      <c r="AV212"/>
      <c r="AW212"/>
      <c r="AX212"/>
      <c r="AY212"/>
      <c r="AZ212"/>
      <c r="BA212"/>
      <c r="BB212"/>
      <c r="BC212"/>
      <c r="BD212"/>
      <c r="BE212"/>
      <c r="BF212"/>
      <c r="BG212"/>
      <c r="BH212"/>
      <c r="BI212"/>
      <c r="BJ212"/>
      <c r="BK212"/>
      <c r="BL212"/>
      <c r="BM212"/>
      <c r="BN212"/>
      <c r="BO212"/>
    </row>
    <row r="213" spans="40:67">
      <c r="AN213" s="14">
        <f t="shared" si="141"/>
        <v>1227</v>
      </c>
      <c r="AO213"/>
      <c r="AP213"/>
      <c r="AQ213"/>
      <c r="AR213"/>
      <c r="AS213"/>
      <c r="AT213"/>
      <c r="AU213"/>
      <c r="AV213"/>
      <c r="AW213"/>
      <c r="AX213"/>
      <c r="AY213"/>
      <c r="AZ213"/>
      <c r="BA213"/>
      <c r="BB213"/>
      <c r="BC213"/>
      <c r="BD213"/>
      <c r="BE213"/>
      <c r="BF213"/>
      <c r="BG213"/>
      <c r="BH213"/>
      <c r="BI213"/>
      <c r="BJ213"/>
      <c r="BK213"/>
      <c r="BL213"/>
      <c r="BM213"/>
      <c r="BN213"/>
      <c r="BO213"/>
    </row>
    <row r="214" spans="40:67">
      <c r="AN214" s="14">
        <f t="shared" si="141"/>
        <v>1228</v>
      </c>
      <c r="AO214"/>
      <c r="AP214"/>
      <c r="AQ214"/>
      <c r="AR214"/>
      <c r="AS214"/>
      <c r="AT214"/>
      <c r="AU214"/>
      <c r="AV214"/>
      <c r="AW214"/>
      <c r="AX214"/>
      <c r="AY214"/>
      <c r="AZ214"/>
      <c r="BA214"/>
      <c r="BB214"/>
      <c r="BC214"/>
      <c r="BD214"/>
      <c r="BE214"/>
      <c r="BF214"/>
      <c r="BG214"/>
      <c r="BH214"/>
      <c r="BI214"/>
      <c r="BJ214"/>
      <c r="BK214"/>
      <c r="BL214"/>
      <c r="BM214"/>
      <c r="BN214"/>
      <c r="BO214"/>
    </row>
    <row r="215" spans="40:67">
      <c r="AN215" s="14">
        <f t="shared" si="141"/>
        <v>1229</v>
      </c>
      <c r="AO215"/>
      <c r="AP215"/>
      <c r="AQ215"/>
      <c r="AR215"/>
      <c r="AS215"/>
      <c r="AT215"/>
      <c r="AU215"/>
      <c r="AV215"/>
      <c r="AW215"/>
      <c r="AX215"/>
      <c r="AY215"/>
      <c r="AZ215"/>
      <c r="BA215"/>
      <c r="BB215"/>
      <c r="BC215"/>
      <c r="BD215"/>
      <c r="BE215"/>
      <c r="BF215"/>
      <c r="BG215"/>
      <c r="BH215"/>
      <c r="BI215"/>
      <c r="BJ215"/>
      <c r="BK215"/>
      <c r="BL215"/>
      <c r="BM215"/>
      <c r="BN215"/>
      <c r="BO215"/>
    </row>
    <row r="216" spans="40:67">
      <c r="AN216" s="14">
        <f t="shared" si="141"/>
        <v>1230</v>
      </c>
      <c r="AO216"/>
      <c r="AP216"/>
      <c r="AQ216"/>
      <c r="AR216"/>
      <c r="AS216"/>
      <c r="AT216"/>
      <c r="AU216"/>
      <c r="AV216"/>
      <c r="AW216"/>
      <c r="AX216"/>
      <c r="AY216"/>
      <c r="AZ216"/>
      <c r="BA216"/>
      <c r="BB216"/>
      <c r="BC216"/>
      <c r="BD216"/>
      <c r="BE216"/>
      <c r="BF216"/>
      <c r="BG216"/>
      <c r="BH216"/>
      <c r="BI216"/>
      <c r="BJ216"/>
      <c r="BK216"/>
      <c r="BL216"/>
      <c r="BM216"/>
      <c r="BN216"/>
      <c r="BO216"/>
    </row>
    <row r="217" spans="40:67">
      <c r="AN217" s="14">
        <f t="shared" si="141"/>
        <v>1231</v>
      </c>
      <c r="AO217"/>
      <c r="AP217"/>
      <c r="AQ217"/>
      <c r="AR217"/>
      <c r="AS217"/>
      <c r="AT217"/>
      <c r="AU217"/>
      <c r="AV217"/>
      <c r="AW217"/>
      <c r="AX217"/>
      <c r="AY217"/>
      <c r="AZ217"/>
      <c r="BA217"/>
      <c r="BB217"/>
      <c r="BC217"/>
      <c r="BD217"/>
      <c r="BE217"/>
      <c r="BF217"/>
      <c r="BG217"/>
      <c r="BH217"/>
      <c r="BI217"/>
      <c r="BJ217"/>
      <c r="BK217"/>
      <c r="BL217"/>
      <c r="BM217"/>
      <c r="BN217"/>
      <c r="BO217"/>
    </row>
    <row r="218" spans="40:67">
      <c r="AN218" s="14">
        <f t="shared" si="141"/>
        <v>1232</v>
      </c>
      <c r="AO218"/>
      <c r="AP218"/>
      <c r="AQ218"/>
      <c r="AR218"/>
      <c r="AS218"/>
      <c r="AT218"/>
      <c r="AU218"/>
      <c r="AV218"/>
      <c r="AW218"/>
      <c r="AX218"/>
      <c r="AY218"/>
      <c r="AZ218"/>
      <c r="BA218"/>
      <c r="BB218"/>
      <c r="BC218"/>
      <c r="BD218"/>
      <c r="BE218"/>
      <c r="BF218"/>
      <c r="BG218"/>
      <c r="BH218"/>
      <c r="BI218"/>
      <c r="BJ218"/>
      <c r="BK218"/>
      <c r="BL218"/>
      <c r="BM218"/>
      <c r="BN218"/>
      <c r="BO218"/>
    </row>
    <row r="219" spans="40:67">
      <c r="AN219" s="14">
        <f t="shared" si="141"/>
        <v>1233</v>
      </c>
      <c r="AO219"/>
      <c r="AP219"/>
      <c r="AQ219"/>
      <c r="AR219"/>
      <c r="AS219"/>
      <c r="AT219"/>
      <c r="AU219"/>
      <c r="AV219"/>
      <c r="AW219"/>
      <c r="AX219"/>
      <c r="AY219"/>
      <c r="AZ219"/>
      <c r="BA219"/>
      <c r="BB219"/>
      <c r="BC219"/>
      <c r="BD219"/>
      <c r="BE219"/>
      <c r="BF219"/>
      <c r="BG219"/>
      <c r="BH219"/>
      <c r="BI219"/>
      <c r="BJ219"/>
      <c r="BK219"/>
      <c r="BL219"/>
      <c r="BM219"/>
      <c r="BN219"/>
      <c r="BO219"/>
    </row>
    <row r="220" spans="40:67">
      <c r="AN220" s="14">
        <f t="shared" si="141"/>
        <v>1234</v>
      </c>
      <c r="AO220"/>
      <c r="AP220"/>
      <c r="AQ220"/>
      <c r="AR220"/>
      <c r="AS220"/>
      <c r="AT220"/>
      <c r="AU220"/>
      <c r="AV220"/>
      <c r="AW220"/>
      <c r="AX220"/>
      <c r="AY220"/>
      <c r="AZ220"/>
      <c r="BA220"/>
      <c r="BB220"/>
      <c r="BC220"/>
      <c r="BD220"/>
      <c r="BE220"/>
      <c r="BF220"/>
      <c r="BG220"/>
      <c r="BH220"/>
      <c r="BI220"/>
      <c r="BJ220"/>
      <c r="BK220"/>
      <c r="BL220"/>
      <c r="BM220"/>
      <c r="BN220"/>
      <c r="BO220"/>
    </row>
    <row r="221" spans="40:67">
      <c r="AN221" s="14">
        <f t="shared" si="141"/>
        <v>1235</v>
      </c>
      <c r="AO221"/>
      <c r="AP221"/>
      <c r="AQ221"/>
      <c r="AR221"/>
      <c r="AS221"/>
      <c r="AT221"/>
      <c r="AU221"/>
      <c r="AV221"/>
      <c r="AW221"/>
      <c r="AX221"/>
      <c r="AY221"/>
      <c r="AZ221"/>
      <c r="BA221"/>
      <c r="BB221"/>
      <c r="BC221"/>
      <c r="BD221"/>
      <c r="BE221"/>
      <c r="BF221"/>
      <c r="BG221"/>
      <c r="BH221"/>
      <c r="BI221"/>
      <c r="BJ221"/>
      <c r="BK221"/>
      <c r="BL221"/>
      <c r="BM221"/>
      <c r="BN221"/>
      <c r="BO221"/>
    </row>
    <row r="222" spans="40:67">
      <c r="AN222" s="14">
        <f t="shared" si="141"/>
        <v>1236</v>
      </c>
      <c r="AO222"/>
      <c r="AP222"/>
      <c r="AQ222"/>
      <c r="AR222"/>
      <c r="AS222"/>
      <c r="AT222"/>
      <c r="AU222"/>
      <c r="AV222"/>
      <c r="AW222"/>
      <c r="AX222"/>
      <c r="AY222"/>
      <c r="AZ222"/>
      <c r="BA222"/>
      <c r="BB222"/>
      <c r="BC222"/>
      <c r="BD222"/>
      <c r="BE222"/>
      <c r="BF222"/>
      <c r="BG222"/>
      <c r="BH222"/>
      <c r="BI222"/>
      <c r="BJ222"/>
      <c r="BK222"/>
      <c r="BL222"/>
      <c r="BM222"/>
      <c r="BN222"/>
      <c r="BO222"/>
    </row>
    <row r="223" spans="40:67">
      <c r="AN223" s="14">
        <f t="shared" si="141"/>
        <v>1237</v>
      </c>
      <c r="AO223"/>
      <c r="AP223"/>
      <c r="AQ223"/>
      <c r="AR223"/>
      <c r="AS223"/>
      <c r="AT223"/>
      <c r="AU223"/>
      <c r="AV223"/>
      <c r="AW223"/>
      <c r="AX223"/>
      <c r="AY223"/>
      <c r="AZ223"/>
      <c r="BA223"/>
      <c r="BB223"/>
      <c r="BC223"/>
      <c r="BD223"/>
      <c r="BE223"/>
      <c r="BF223"/>
      <c r="BG223"/>
      <c r="BH223"/>
      <c r="BI223"/>
      <c r="BJ223"/>
      <c r="BK223"/>
      <c r="BL223"/>
      <c r="BM223"/>
      <c r="BN223"/>
      <c r="BO223"/>
    </row>
    <row r="224" spans="40:67">
      <c r="AN224" s="14">
        <f t="shared" si="141"/>
        <v>1238</v>
      </c>
      <c r="AO224"/>
      <c r="AP224"/>
      <c r="AQ224"/>
      <c r="AR224"/>
      <c r="AS224"/>
      <c r="AT224"/>
      <c r="AU224"/>
      <c r="AV224"/>
      <c r="AW224"/>
      <c r="AX224"/>
      <c r="AY224"/>
      <c r="AZ224"/>
      <c r="BA224"/>
      <c r="BB224"/>
      <c r="BC224"/>
      <c r="BD224"/>
      <c r="BE224"/>
      <c r="BF224"/>
      <c r="BG224"/>
      <c r="BH224"/>
      <c r="BI224"/>
      <c r="BJ224"/>
      <c r="BK224"/>
      <c r="BL224"/>
      <c r="BM224"/>
      <c r="BN224"/>
      <c r="BO224"/>
    </row>
    <row r="225" spans="40:67">
      <c r="AN225" s="14">
        <f t="shared" si="141"/>
        <v>1239</v>
      </c>
      <c r="AO225"/>
      <c r="AP225"/>
      <c r="AQ225"/>
      <c r="AR225"/>
      <c r="AS225"/>
      <c r="AT225"/>
      <c r="AU225"/>
      <c r="AV225"/>
      <c r="AW225"/>
      <c r="AX225"/>
      <c r="AY225"/>
      <c r="AZ225"/>
      <c r="BA225"/>
      <c r="BB225"/>
      <c r="BC225"/>
      <c r="BD225"/>
      <c r="BE225"/>
      <c r="BF225"/>
      <c r="BG225"/>
      <c r="BH225"/>
      <c r="BI225"/>
      <c r="BJ225"/>
      <c r="BK225"/>
      <c r="BL225"/>
      <c r="BM225"/>
      <c r="BN225"/>
      <c r="BO225"/>
    </row>
    <row r="226" spans="40:67">
      <c r="AN226" s="14">
        <f t="shared" si="141"/>
        <v>1240</v>
      </c>
      <c r="AO226"/>
      <c r="AP226"/>
      <c r="AQ226"/>
      <c r="AR226"/>
      <c r="AS226"/>
      <c r="AT226"/>
      <c r="AU226"/>
      <c r="AV226"/>
      <c r="AW226"/>
      <c r="AX226"/>
      <c r="AY226"/>
      <c r="AZ226"/>
      <c r="BA226"/>
      <c r="BB226"/>
      <c r="BC226"/>
      <c r="BD226"/>
      <c r="BE226"/>
      <c r="BF226"/>
      <c r="BG226"/>
      <c r="BH226"/>
      <c r="BI226"/>
      <c r="BJ226"/>
      <c r="BK226"/>
      <c r="BL226"/>
      <c r="BM226"/>
      <c r="BN226"/>
      <c r="BO226"/>
    </row>
    <row r="227" spans="40:67">
      <c r="AN227" s="14">
        <f t="shared" si="141"/>
        <v>1241</v>
      </c>
      <c r="AO227"/>
      <c r="AP227"/>
      <c r="AQ227"/>
      <c r="AR227"/>
      <c r="AS227"/>
      <c r="AT227"/>
      <c r="AU227"/>
      <c r="AV227"/>
      <c r="AW227"/>
      <c r="AX227"/>
      <c r="AY227"/>
      <c r="AZ227"/>
      <c r="BA227"/>
      <c r="BB227"/>
      <c r="BC227"/>
      <c r="BD227"/>
      <c r="BE227"/>
      <c r="BF227"/>
      <c r="BG227"/>
      <c r="BH227"/>
      <c r="BI227"/>
      <c r="BJ227"/>
      <c r="BK227"/>
      <c r="BL227"/>
      <c r="BM227"/>
      <c r="BN227"/>
      <c r="BO227"/>
    </row>
    <row r="228" spans="40:67">
      <c r="AN228" s="14">
        <f t="shared" si="141"/>
        <v>1242</v>
      </c>
      <c r="AO228"/>
      <c r="AP228"/>
      <c r="AQ228"/>
      <c r="AR228"/>
      <c r="AS228"/>
      <c r="AT228"/>
      <c r="AU228"/>
      <c r="AV228"/>
      <c r="AW228"/>
      <c r="AX228"/>
      <c r="AY228"/>
      <c r="AZ228"/>
      <c r="BA228"/>
      <c r="BB228"/>
      <c r="BC228"/>
      <c r="BD228"/>
      <c r="BE228"/>
      <c r="BF228"/>
      <c r="BG228"/>
      <c r="BH228"/>
      <c r="BI228"/>
      <c r="BJ228"/>
      <c r="BK228"/>
      <c r="BL228"/>
      <c r="BM228"/>
      <c r="BN228"/>
      <c r="BO228"/>
    </row>
    <row r="229" spans="40:67">
      <c r="AN229" s="14">
        <f t="shared" si="141"/>
        <v>1243</v>
      </c>
      <c r="AO229"/>
      <c r="AP229"/>
      <c r="AQ229"/>
      <c r="AR229"/>
      <c r="AS229"/>
      <c r="AT229"/>
      <c r="AU229"/>
      <c r="AV229"/>
      <c r="AW229"/>
      <c r="AX229"/>
      <c r="AY229"/>
      <c r="AZ229"/>
      <c r="BA229"/>
      <c r="BB229"/>
      <c r="BC229"/>
      <c r="BD229"/>
      <c r="BE229"/>
      <c r="BF229"/>
      <c r="BG229"/>
      <c r="BH229"/>
      <c r="BI229"/>
      <c r="BJ229"/>
      <c r="BK229"/>
      <c r="BL229"/>
      <c r="BM229"/>
      <c r="BN229"/>
      <c r="BO229"/>
    </row>
    <row r="230" spans="40:67">
      <c r="AN230" s="14">
        <f t="shared" si="141"/>
        <v>1244</v>
      </c>
      <c r="AO230"/>
      <c r="AP230"/>
      <c r="AQ230"/>
      <c r="AR230"/>
      <c r="AS230"/>
      <c r="AT230"/>
      <c r="AU230"/>
      <c r="AV230"/>
      <c r="AW230"/>
      <c r="AX230"/>
      <c r="AY230"/>
      <c r="AZ230"/>
      <c r="BA230"/>
      <c r="BB230"/>
      <c r="BC230"/>
      <c r="BD230"/>
      <c r="BE230"/>
      <c r="BF230"/>
      <c r="BG230"/>
      <c r="BH230"/>
      <c r="BI230"/>
      <c r="BJ230"/>
      <c r="BK230"/>
      <c r="BL230"/>
      <c r="BM230"/>
      <c r="BN230"/>
      <c r="BO230"/>
    </row>
    <row r="231" spans="40:67">
      <c r="AN231" s="14">
        <f t="shared" si="141"/>
        <v>1245</v>
      </c>
      <c r="AO231"/>
      <c r="AP231"/>
      <c r="AQ231"/>
      <c r="AR231"/>
      <c r="AS231"/>
      <c r="AT231"/>
      <c r="AU231"/>
      <c r="AV231"/>
      <c r="AW231"/>
      <c r="AX231"/>
      <c r="AY231"/>
      <c r="AZ231"/>
      <c r="BA231"/>
      <c r="BB231"/>
      <c r="BC231"/>
      <c r="BD231"/>
      <c r="BE231"/>
      <c r="BF231"/>
      <c r="BG231"/>
      <c r="BH231"/>
      <c r="BI231"/>
      <c r="BJ231"/>
      <c r="BK231"/>
      <c r="BL231"/>
      <c r="BM231"/>
      <c r="BN231"/>
      <c r="BO231"/>
    </row>
    <row r="232" spans="40:67">
      <c r="AN232" s="14">
        <f t="shared" si="141"/>
        <v>1246</v>
      </c>
      <c r="AO232"/>
      <c r="AP232"/>
      <c r="AQ232"/>
      <c r="AR232"/>
      <c r="AS232"/>
      <c r="AT232"/>
      <c r="AU232"/>
      <c r="AV232"/>
      <c r="AW232"/>
      <c r="AX232"/>
      <c r="AY232"/>
      <c r="AZ232"/>
      <c r="BA232"/>
      <c r="BB232"/>
      <c r="BC232"/>
      <c r="BD232"/>
      <c r="BE232"/>
      <c r="BF232"/>
      <c r="BG232"/>
      <c r="BH232"/>
      <c r="BI232"/>
      <c r="BJ232"/>
      <c r="BK232"/>
      <c r="BL232"/>
      <c r="BM232"/>
      <c r="BN232"/>
      <c r="BO232"/>
    </row>
    <row r="233" spans="40:67">
      <c r="AN233" s="14">
        <f t="shared" si="141"/>
        <v>1247</v>
      </c>
      <c r="AO233"/>
      <c r="AP233"/>
      <c r="AQ233"/>
      <c r="AR233"/>
      <c r="AS233"/>
      <c r="AT233"/>
      <c r="AU233"/>
      <c r="AV233"/>
      <c r="AW233"/>
      <c r="AX233"/>
      <c r="AY233"/>
      <c r="AZ233"/>
      <c r="BA233"/>
      <c r="BB233"/>
      <c r="BC233"/>
      <c r="BD233"/>
      <c r="BE233"/>
      <c r="BF233"/>
      <c r="BG233"/>
      <c r="BH233"/>
      <c r="BI233"/>
      <c r="BJ233"/>
      <c r="BK233"/>
      <c r="BL233"/>
      <c r="BM233"/>
      <c r="BN233"/>
      <c r="BO233"/>
    </row>
    <row r="234" spans="40:67">
      <c r="AN234" s="14">
        <f t="shared" si="141"/>
        <v>1248</v>
      </c>
      <c r="AO234"/>
      <c r="AP234"/>
      <c r="AQ234"/>
      <c r="AR234"/>
      <c r="AS234"/>
      <c r="AT234"/>
      <c r="AU234"/>
      <c r="AV234"/>
      <c r="AW234"/>
      <c r="AX234"/>
      <c r="AY234"/>
      <c r="AZ234"/>
      <c r="BA234"/>
      <c r="BB234"/>
      <c r="BC234"/>
      <c r="BD234"/>
      <c r="BE234"/>
      <c r="BF234"/>
      <c r="BG234"/>
      <c r="BH234"/>
      <c r="BI234"/>
      <c r="BJ234"/>
      <c r="BK234"/>
      <c r="BL234"/>
      <c r="BM234"/>
      <c r="BN234"/>
      <c r="BO234"/>
    </row>
    <row r="235" spans="40:67">
      <c r="AN235" s="14">
        <f t="shared" si="141"/>
        <v>1249</v>
      </c>
      <c r="AO235"/>
      <c r="AP235"/>
      <c r="AQ235"/>
      <c r="AR235"/>
      <c r="AS235"/>
      <c r="AT235"/>
      <c r="AU235"/>
      <c r="AV235"/>
      <c r="AW235"/>
      <c r="AX235"/>
      <c r="AY235"/>
      <c r="AZ235"/>
      <c r="BA235"/>
      <c r="BB235"/>
      <c r="BC235"/>
      <c r="BD235"/>
      <c r="BE235"/>
      <c r="BF235"/>
      <c r="BG235"/>
      <c r="BH235"/>
      <c r="BI235"/>
      <c r="BJ235"/>
      <c r="BK235"/>
      <c r="BL235"/>
      <c r="BM235"/>
      <c r="BN235"/>
      <c r="BO235"/>
    </row>
    <row r="236" spans="40:67">
      <c r="AN236" s="14">
        <f t="shared" si="141"/>
        <v>1250</v>
      </c>
      <c r="AO236"/>
      <c r="AP236"/>
      <c r="AQ236"/>
      <c r="AR236"/>
      <c r="AS236"/>
      <c r="AT236"/>
      <c r="AU236"/>
      <c r="AV236"/>
      <c r="AW236"/>
      <c r="AX236"/>
      <c r="AY236"/>
      <c r="AZ236"/>
      <c r="BA236"/>
      <c r="BB236"/>
      <c r="BC236"/>
      <c r="BD236"/>
      <c r="BE236"/>
      <c r="BF236"/>
      <c r="BG236"/>
      <c r="BH236"/>
      <c r="BI236"/>
      <c r="BJ236"/>
      <c r="BK236"/>
      <c r="BL236"/>
      <c r="BM236"/>
      <c r="BN236"/>
      <c r="BO236"/>
    </row>
    <row r="237" spans="40:67">
      <c r="AN237" s="14">
        <f t="shared" si="141"/>
        <v>1251</v>
      </c>
      <c r="AO237"/>
      <c r="AP237"/>
      <c r="AQ237"/>
      <c r="AR237"/>
      <c r="AS237"/>
      <c r="AT237"/>
      <c r="AU237"/>
      <c r="AV237"/>
      <c r="AW237"/>
      <c r="AX237"/>
      <c r="AY237"/>
      <c r="AZ237"/>
      <c r="BA237"/>
      <c r="BB237"/>
      <c r="BC237"/>
      <c r="BD237"/>
      <c r="BE237"/>
      <c r="BF237"/>
      <c r="BG237"/>
      <c r="BH237"/>
      <c r="BI237"/>
      <c r="BJ237"/>
      <c r="BK237"/>
      <c r="BL237"/>
      <c r="BM237"/>
      <c r="BN237"/>
      <c r="BO237"/>
    </row>
    <row r="238" spans="40:67">
      <c r="AN238" s="14">
        <f t="shared" si="141"/>
        <v>1252</v>
      </c>
      <c r="AO238"/>
      <c r="AP238"/>
      <c r="AQ238"/>
      <c r="AR238"/>
      <c r="AS238"/>
      <c r="AT238"/>
      <c r="AU238"/>
      <c r="AV238"/>
      <c r="AW238"/>
      <c r="AX238"/>
      <c r="AY238"/>
      <c r="AZ238"/>
      <c r="BA238"/>
      <c r="BB238"/>
      <c r="BC238"/>
      <c r="BD238"/>
      <c r="BE238"/>
      <c r="BF238"/>
      <c r="BG238"/>
      <c r="BH238"/>
      <c r="BI238"/>
      <c r="BJ238"/>
      <c r="BK238"/>
      <c r="BL238"/>
      <c r="BM238"/>
      <c r="BN238"/>
      <c r="BO238"/>
    </row>
    <row r="239" spans="40:67">
      <c r="AN239" s="14">
        <f t="shared" si="141"/>
        <v>1253</v>
      </c>
      <c r="AO239"/>
      <c r="AP239"/>
      <c r="AQ239"/>
      <c r="AR239"/>
      <c r="AS239"/>
      <c r="AT239"/>
      <c r="AU239"/>
      <c r="AV239"/>
      <c r="AW239"/>
      <c r="AX239"/>
      <c r="AY239"/>
      <c r="AZ239"/>
      <c r="BA239"/>
      <c r="BB239"/>
      <c r="BC239"/>
      <c r="BD239"/>
      <c r="BE239"/>
      <c r="BF239"/>
      <c r="BG239"/>
      <c r="BH239"/>
      <c r="BI239"/>
      <c r="BJ239"/>
      <c r="BK239"/>
      <c r="BL239"/>
      <c r="BM239"/>
      <c r="BN239"/>
      <c r="BO239"/>
    </row>
    <row r="240" spans="40:67">
      <c r="AN240" s="14">
        <f t="shared" si="141"/>
        <v>1254</v>
      </c>
      <c r="AO240"/>
      <c r="AP240"/>
      <c r="AQ240"/>
      <c r="AR240"/>
      <c r="AS240"/>
      <c r="AT240"/>
      <c r="AU240"/>
      <c r="AV240"/>
      <c r="AW240"/>
      <c r="AX240"/>
      <c r="AY240"/>
      <c r="AZ240"/>
      <c r="BA240"/>
      <c r="BB240"/>
      <c r="BC240"/>
      <c r="BD240"/>
      <c r="BE240"/>
      <c r="BF240"/>
      <c r="BG240"/>
      <c r="BH240"/>
      <c r="BI240"/>
      <c r="BJ240"/>
      <c r="BK240"/>
      <c r="BL240"/>
      <c r="BM240"/>
      <c r="BN240"/>
      <c r="BO240"/>
    </row>
    <row r="241" spans="40:67">
      <c r="AN241" s="14">
        <f t="shared" si="141"/>
        <v>1255</v>
      </c>
      <c r="AO241"/>
      <c r="AP241"/>
      <c r="AQ241"/>
      <c r="AR241"/>
      <c r="AS241"/>
      <c r="AT241"/>
      <c r="AU241"/>
      <c r="AV241"/>
      <c r="AW241"/>
      <c r="AX241"/>
      <c r="AY241"/>
      <c r="AZ241"/>
      <c r="BA241"/>
      <c r="BB241"/>
      <c r="BC241"/>
      <c r="BD241"/>
      <c r="BE241"/>
      <c r="BF241"/>
      <c r="BG241"/>
      <c r="BH241"/>
      <c r="BI241"/>
      <c r="BJ241"/>
      <c r="BK241"/>
      <c r="BL241"/>
      <c r="BM241"/>
      <c r="BN241"/>
      <c r="BO241"/>
    </row>
    <row r="242" spans="40:67">
      <c r="AN242" s="14">
        <f t="shared" si="141"/>
        <v>1256</v>
      </c>
      <c r="AO242"/>
      <c r="AP242"/>
      <c r="AQ242"/>
      <c r="AR242"/>
      <c r="AS242"/>
      <c r="AT242"/>
      <c r="AU242"/>
      <c r="AV242"/>
      <c r="AW242"/>
      <c r="AX242"/>
      <c r="AY242"/>
      <c r="AZ242"/>
      <c r="BA242"/>
      <c r="BB242"/>
      <c r="BC242"/>
      <c r="BD242"/>
      <c r="BE242"/>
      <c r="BF242"/>
      <c r="BG242"/>
      <c r="BH242"/>
      <c r="BI242"/>
      <c r="BJ242"/>
      <c r="BK242"/>
      <c r="BL242"/>
      <c r="BM242"/>
      <c r="BN242"/>
      <c r="BO242"/>
    </row>
    <row r="243" spans="40:67">
      <c r="AN243" s="14">
        <f t="shared" si="141"/>
        <v>1257</v>
      </c>
      <c r="AO243"/>
      <c r="AP243"/>
      <c r="AQ243"/>
      <c r="AR243"/>
      <c r="AS243"/>
      <c r="AT243"/>
      <c r="AU243"/>
      <c r="AV243"/>
      <c r="AW243"/>
      <c r="AX243"/>
      <c r="AY243"/>
      <c r="AZ243"/>
      <c r="BA243"/>
      <c r="BB243"/>
      <c r="BC243"/>
      <c r="BD243"/>
      <c r="BE243"/>
      <c r="BF243"/>
      <c r="BG243"/>
      <c r="BH243"/>
      <c r="BI243"/>
      <c r="BJ243"/>
      <c r="BK243"/>
      <c r="BL243"/>
      <c r="BM243"/>
      <c r="BN243"/>
      <c r="BO243"/>
    </row>
    <row r="244" spans="40:67">
      <c r="AN244" s="14">
        <f t="shared" si="141"/>
        <v>1258</v>
      </c>
      <c r="AO244"/>
      <c r="AP244"/>
      <c r="AQ244"/>
      <c r="AR244"/>
      <c r="AS244"/>
      <c r="AT244"/>
      <c r="AU244"/>
      <c r="AV244"/>
      <c r="AW244"/>
      <c r="AX244"/>
      <c r="AY244"/>
      <c r="AZ244"/>
      <c r="BA244"/>
      <c r="BB244"/>
      <c r="BC244"/>
      <c r="BD244"/>
      <c r="BE244"/>
      <c r="BF244"/>
      <c r="BG244"/>
      <c r="BH244"/>
      <c r="BI244"/>
      <c r="BJ244"/>
      <c r="BK244"/>
      <c r="BL244"/>
      <c r="BM244"/>
      <c r="BN244"/>
      <c r="BO244"/>
    </row>
    <row r="245" spans="40:67">
      <c r="AN245" s="14">
        <f t="shared" si="141"/>
        <v>1259</v>
      </c>
      <c r="AO245"/>
      <c r="AP245"/>
      <c r="AQ245"/>
      <c r="AR245"/>
      <c r="AS245"/>
      <c r="AT245"/>
      <c r="AU245"/>
      <c r="AV245"/>
      <c r="AW245"/>
      <c r="AX245"/>
      <c r="AY245"/>
      <c r="AZ245"/>
      <c r="BA245"/>
      <c r="BB245"/>
      <c r="BC245"/>
      <c r="BD245"/>
      <c r="BE245"/>
      <c r="BF245"/>
      <c r="BG245"/>
      <c r="BH245"/>
      <c r="BI245"/>
      <c r="BJ245"/>
      <c r="BK245"/>
      <c r="BL245"/>
      <c r="BM245"/>
      <c r="BN245"/>
      <c r="BO245"/>
    </row>
    <row r="246" spans="40:67">
      <c r="AN246" s="14">
        <f t="shared" si="141"/>
        <v>1260</v>
      </c>
      <c r="AO246"/>
      <c r="AP246"/>
      <c r="AQ246"/>
      <c r="AR246"/>
      <c r="AS246"/>
      <c r="AT246"/>
      <c r="AU246"/>
      <c r="AV246"/>
      <c r="AW246"/>
      <c r="AX246"/>
      <c r="AY246"/>
      <c r="AZ246"/>
      <c r="BA246"/>
      <c r="BB246"/>
      <c r="BC246"/>
      <c r="BD246"/>
      <c r="BE246"/>
      <c r="BF246"/>
      <c r="BG246"/>
      <c r="BH246"/>
      <c r="BI246"/>
      <c r="BJ246"/>
      <c r="BK246"/>
      <c r="BL246"/>
      <c r="BM246"/>
      <c r="BN246"/>
      <c r="BO246"/>
    </row>
    <row r="247" spans="40:67">
      <c r="AN247" s="14">
        <f t="shared" si="141"/>
        <v>1261</v>
      </c>
    </row>
    <row r="248" spans="40:67">
      <c r="AN248" s="14">
        <f t="shared" si="141"/>
        <v>1262</v>
      </c>
    </row>
    <row r="249" spans="40:67">
      <c r="AN249" s="14">
        <f t="shared" si="141"/>
        <v>1263</v>
      </c>
    </row>
    <row r="250" spans="40:67">
      <c r="AN250" s="14">
        <f t="shared" si="141"/>
        <v>1264</v>
      </c>
    </row>
    <row r="251" spans="40:67">
      <c r="AN251" s="14">
        <f t="shared" si="141"/>
        <v>1265</v>
      </c>
    </row>
    <row r="252" spans="40:67">
      <c r="AN252" s="14">
        <f t="shared" si="141"/>
        <v>1266</v>
      </c>
    </row>
    <row r="253" spans="40:67">
      <c r="AN253" s="14">
        <f t="shared" si="141"/>
        <v>1267</v>
      </c>
    </row>
    <row r="254" spans="40:67">
      <c r="AN254" s="14">
        <f t="shared" si="141"/>
        <v>1268</v>
      </c>
    </row>
    <row r="255" spans="40:67">
      <c r="AN255" s="14">
        <f t="shared" si="141"/>
        <v>1269</v>
      </c>
    </row>
    <row r="256" spans="40:67">
      <c r="AN256" s="14">
        <f t="shared" si="141"/>
        <v>1270</v>
      </c>
    </row>
    <row r="257" spans="40:40">
      <c r="AN257" s="14">
        <f t="shared" si="141"/>
        <v>1271</v>
      </c>
    </row>
    <row r="258" spans="40:40">
      <c r="AN258" s="14">
        <f t="shared" si="141"/>
        <v>1272</v>
      </c>
    </row>
    <row r="259" spans="40:40">
      <c r="AN259" s="14">
        <f t="shared" si="141"/>
        <v>1273</v>
      </c>
    </row>
    <row r="260" spans="40:40">
      <c r="AN260" s="14">
        <f t="shared" ref="AN260:AN323" si="142">AN259+1</f>
        <v>1274</v>
      </c>
    </row>
    <row r="261" spans="40:40">
      <c r="AN261" s="14">
        <f t="shared" si="142"/>
        <v>1275</v>
      </c>
    </row>
    <row r="262" spans="40:40">
      <c r="AN262" s="14">
        <f t="shared" si="142"/>
        <v>1276</v>
      </c>
    </row>
    <row r="263" spans="40:40">
      <c r="AN263" s="14">
        <f t="shared" si="142"/>
        <v>1277</v>
      </c>
    </row>
    <row r="264" spans="40:40">
      <c r="AN264" s="14">
        <f t="shared" si="142"/>
        <v>1278</v>
      </c>
    </row>
    <row r="265" spans="40:40">
      <c r="AN265" s="14">
        <f t="shared" si="142"/>
        <v>1279</v>
      </c>
    </row>
    <row r="266" spans="40:40">
      <c r="AN266" s="14">
        <f t="shared" si="142"/>
        <v>1280</v>
      </c>
    </row>
    <row r="267" spans="40:40">
      <c r="AN267" s="14">
        <f t="shared" si="142"/>
        <v>1281</v>
      </c>
    </row>
    <row r="268" spans="40:40">
      <c r="AN268" s="14">
        <f t="shared" si="142"/>
        <v>1282</v>
      </c>
    </row>
    <row r="269" spans="40:40">
      <c r="AN269" s="14">
        <f t="shared" si="142"/>
        <v>1283</v>
      </c>
    </row>
    <row r="270" spans="40:40">
      <c r="AN270" s="14">
        <f t="shared" si="142"/>
        <v>1284</v>
      </c>
    </row>
    <row r="271" spans="40:40">
      <c r="AN271" s="14">
        <f t="shared" si="142"/>
        <v>1285</v>
      </c>
    </row>
    <row r="272" spans="40:40">
      <c r="AN272" s="14">
        <f t="shared" si="142"/>
        <v>1286</v>
      </c>
    </row>
    <row r="273" spans="40:40">
      <c r="AN273" s="14">
        <f t="shared" si="142"/>
        <v>1287</v>
      </c>
    </row>
    <row r="274" spans="40:40">
      <c r="AN274" s="14">
        <f t="shared" si="142"/>
        <v>1288</v>
      </c>
    </row>
    <row r="275" spans="40:40">
      <c r="AN275" s="14">
        <f t="shared" si="142"/>
        <v>1289</v>
      </c>
    </row>
    <row r="276" spans="40:40">
      <c r="AN276" s="14">
        <f t="shared" si="142"/>
        <v>1290</v>
      </c>
    </row>
    <row r="277" spans="40:40">
      <c r="AN277" s="14">
        <f t="shared" si="142"/>
        <v>1291</v>
      </c>
    </row>
    <row r="278" spans="40:40">
      <c r="AN278" s="14">
        <f t="shared" si="142"/>
        <v>1292</v>
      </c>
    </row>
    <row r="279" spans="40:40">
      <c r="AN279" s="14">
        <f t="shared" si="142"/>
        <v>1293</v>
      </c>
    </row>
    <row r="280" spans="40:40">
      <c r="AN280" s="14">
        <f t="shared" si="142"/>
        <v>1294</v>
      </c>
    </row>
    <row r="281" spans="40:40">
      <c r="AN281" s="14">
        <f t="shared" si="142"/>
        <v>1295</v>
      </c>
    </row>
    <row r="282" spans="40:40">
      <c r="AN282" s="14">
        <f t="shared" si="142"/>
        <v>1296</v>
      </c>
    </row>
    <row r="283" spans="40:40">
      <c r="AN283" s="14">
        <f t="shared" si="142"/>
        <v>1297</v>
      </c>
    </row>
    <row r="284" spans="40:40">
      <c r="AN284" s="14">
        <f t="shared" si="142"/>
        <v>1298</v>
      </c>
    </row>
    <row r="285" spans="40:40">
      <c r="AN285" s="14">
        <f t="shared" si="142"/>
        <v>1299</v>
      </c>
    </row>
    <row r="286" spans="40:40">
      <c r="AN286" s="14">
        <f t="shared" si="142"/>
        <v>1300</v>
      </c>
    </row>
    <row r="287" spans="40:40">
      <c r="AN287" s="14">
        <f t="shared" si="142"/>
        <v>1301</v>
      </c>
    </row>
    <row r="288" spans="40:40">
      <c r="AN288" s="14">
        <f t="shared" si="142"/>
        <v>1302</v>
      </c>
    </row>
    <row r="289" spans="40:40">
      <c r="AN289" s="14">
        <f t="shared" si="142"/>
        <v>1303</v>
      </c>
    </row>
    <row r="290" spans="40:40">
      <c r="AN290" s="14">
        <f t="shared" si="142"/>
        <v>1304</v>
      </c>
    </row>
    <row r="291" spans="40:40">
      <c r="AN291" s="14">
        <f t="shared" si="142"/>
        <v>1305</v>
      </c>
    </row>
    <row r="292" spans="40:40">
      <c r="AN292" s="14">
        <f t="shared" si="142"/>
        <v>1306</v>
      </c>
    </row>
    <row r="293" spans="40:40">
      <c r="AN293" s="14">
        <f t="shared" si="142"/>
        <v>1307</v>
      </c>
    </row>
    <row r="294" spans="40:40">
      <c r="AN294" s="14">
        <f t="shared" si="142"/>
        <v>1308</v>
      </c>
    </row>
    <row r="295" spans="40:40">
      <c r="AN295" s="14">
        <f t="shared" si="142"/>
        <v>1309</v>
      </c>
    </row>
    <row r="296" spans="40:40">
      <c r="AN296" s="14">
        <f t="shared" si="142"/>
        <v>1310</v>
      </c>
    </row>
    <row r="297" spans="40:40">
      <c r="AN297" s="14">
        <f t="shared" si="142"/>
        <v>1311</v>
      </c>
    </row>
    <row r="298" spans="40:40">
      <c r="AN298" s="14">
        <f t="shared" si="142"/>
        <v>1312</v>
      </c>
    </row>
    <row r="299" spans="40:40">
      <c r="AN299" s="14">
        <f t="shared" si="142"/>
        <v>1313</v>
      </c>
    </row>
    <row r="300" spans="40:40">
      <c r="AN300" s="14">
        <f t="shared" si="142"/>
        <v>1314</v>
      </c>
    </row>
    <row r="301" spans="40:40">
      <c r="AN301" s="14">
        <f t="shared" si="142"/>
        <v>1315</v>
      </c>
    </row>
    <row r="302" spans="40:40">
      <c r="AN302" s="14">
        <f t="shared" si="142"/>
        <v>1316</v>
      </c>
    </row>
    <row r="303" spans="40:40">
      <c r="AN303" s="14">
        <f t="shared" si="142"/>
        <v>1317</v>
      </c>
    </row>
    <row r="304" spans="40:40">
      <c r="AN304" s="14">
        <f t="shared" si="142"/>
        <v>1318</v>
      </c>
    </row>
    <row r="305" spans="40:40">
      <c r="AN305" s="14">
        <f t="shared" si="142"/>
        <v>1319</v>
      </c>
    </row>
    <row r="306" spans="40:40">
      <c r="AN306" s="14">
        <f t="shared" si="142"/>
        <v>1320</v>
      </c>
    </row>
    <row r="307" spans="40:40">
      <c r="AN307" s="14">
        <f t="shared" si="142"/>
        <v>1321</v>
      </c>
    </row>
    <row r="308" spans="40:40">
      <c r="AN308" s="14">
        <f t="shared" si="142"/>
        <v>1322</v>
      </c>
    </row>
    <row r="309" spans="40:40">
      <c r="AN309" s="14">
        <f t="shared" si="142"/>
        <v>1323</v>
      </c>
    </row>
    <row r="310" spans="40:40">
      <c r="AN310" s="14">
        <f t="shared" si="142"/>
        <v>1324</v>
      </c>
    </row>
    <row r="311" spans="40:40">
      <c r="AN311" s="14">
        <f t="shared" si="142"/>
        <v>1325</v>
      </c>
    </row>
    <row r="312" spans="40:40">
      <c r="AN312" s="14">
        <f t="shared" si="142"/>
        <v>1326</v>
      </c>
    </row>
    <row r="313" spans="40:40">
      <c r="AN313" s="14">
        <f t="shared" si="142"/>
        <v>1327</v>
      </c>
    </row>
    <row r="314" spans="40:40">
      <c r="AN314" s="14">
        <f t="shared" si="142"/>
        <v>1328</v>
      </c>
    </row>
    <row r="315" spans="40:40">
      <c r="AN315" s="14">
        <f t="shared" si="142"/>
        <v>1329</v>
      </c>
    </row>
    <row r="316" spans="40:40">
      <c r="AN316" s="14">
        <f t="shared" si="142"/>
        <v>1330</v>
      </c>
    </row>
    <row r="317" spans="40:40">
      <c r="AN317" s="14">
        <f t="shared" si="142"/>
        <v>1331</v>
      </c>
    </row>
    <row r="318" spans="40:40">
      <c r="AN318" s="14">
        <f t="shared" si="142"/>
        <v>1332</v>
      </c>
    </row>
    <row r="319" spans="40:40">
      <c r="AN319" s="14">
        <f t="shared" si="142"/>
        <v>1333</v>
      </c>
    </row>
    <row r="320" spans="40:40">
      <c r="AN320" s="14">
        <f t="shared" si="142"/>
        <v>1334</v>
      </c>
    </row>
    <row r="321" spans="40:40">
      <c r="AN321" s="14">
        <f t="shared" si="142"/>
        <v>1335</v>
      </c>
    </row>
    <row r="322" spans="40:40">
      <c r="AN322" s="14">
        <f t="shared" si="142"/>
        <v>1336</v>
      </c>
    </row>
    <row r="323" spans="40:40">
      <c r="AN323" s="14">
        <f t="shared" si="142"/>
        <v>1337</v>
      </c>
    </row>
    <row r="324" spans="40:40">
      <c r="AN324" s="14">
        <f t="shared" ref="AN324:AN387" si="143">AN323+1</f>
        <v>1338</v>
      </c>
    </row>
    <row r="325" spans="40:40">
      <c r="AN325" s="14">
        <f t="shared" si="143"/>
        <v>1339</v>
      </c>
    </row>
    <row r="326" spans="40:40">
      <c r="AN326" s="14">
        <f t="shared" si="143"/>
        <v>1340</v>
      </c>
    </row>
    <row r="327" spans="40:40">
      <c r="AN327" s="14">
        <f t="shared" si="143"/>
        <v>1341</v>
      </c>
    </row>
    <row r="328" spans="40:40">
      <c r="AN328" s="14">
        <f t="shared" si="143"/>
        <v>1342</v>
      </c>
    </row>
    <row r="329" spans="40:40">
      <c r="AN329" s="14">
        <f t="shared" si="143"/>
        <v>1343</v>
      </c>
    </row>
    <row r="330" spans="40:40">
      <c r="AN330" s="14">
        <f t="shared" si="143"/>
        <v>1344</v>
      </c>
    </row>
    <row r="331" spans="40:40">
      <c r="AN331" s="14">
        <f t="shared" si="143"/>
        <v>1345</v>
      </c>
    </row>
    <row r="332" spans="40:40">
      <c r="AN332" s="14">
        <f t="shared" si="143"/>
        <v>1346</v>
      </c>
    </row>
    <row r="333" spans="40:40">
      <c r="AN333" s="14">
        <f t="shared" si="143"/>
        <v>1347</v>
      </c>
    </row>
    <row r="334" spans="40:40">
      <c r="AN334" s="14">
        <f t="shared" si="143"/>
        <v>1348</v>
      </c>
    </row>
    <row r="335" spans="40:40">
      <c r="AN335" s="14">
        <f t="shared" si="143"/>
        <v>1349</v>
      </c>
    </row>
    <row r="336" spans="40:40">
      <c r="AN336" s="14">
        <f t="shared" si="143"/>
        <v>1350</v>
      </c>
    </row>
    <row r="337" spans="40:40">
      <c r="AN337" s="14">
        <f t="shared" si="143"/>
        <v>1351</v>
      </c>
    </row>
    <row r="338" spans="40:40">
      <c r="AN338" s="14">
        <f t="shared" si="143"/>
        <v>1352</v>
      </c>
    </row>
    <row r="339" spans="40:40">
      <c r="AN339" s="14">
        <f t="shared" si="143"/>
        <v>1353</v>
      </c>
    </row>
    <row r="340" spans="40:40">
      <c r="AN340" s="14">
        <f t="shared" si="143"/>
        <v>1354</v>
      </c>
    </row>
    <row r="341" spans="40:40">
      <c r="AN341" s="14">
        <f t="shared" si="143"/>
        <v>1355</v>
      </c>
    </row>
    <row r="342" spans="40:40">
      <c r="AN342" s="14">
        <f t="shared" si="143"/>
        <v>1356</v>
      </c>
    </row>
    <row r="343" spans="40:40">
      <c r="AN343" s="14">
        <f t="shared" si="143"/>
        <v>1357</v>
      </c>
    </row>
    <row r="344" spans="40:40">
      <c r="AN344" s="14">
        <f t="shared" si="143"/>
        <v>1358</v>
      </c>
    </row>
    <row r="345" spans="40:40">
      <c r="AN345" s="14">
        <f t="shared" si="143"/>
        <v>1359</v>
      </c>
    </row>
    <row r="346" spans="40:40">
      <c r="AN346" s="14">
        <f t="shared" si="143"/>
        <v>1360</v>
      </c>
    </row>
    <row r="347" spans="40:40">
      <c r="AN347" s="14">
        <f t="shared" si="143"/>
        <v>1361</v>
      </c>
    </row>
    <row r="348" spans="40:40">
      <c r="AN348" s="14">
        <f t="shared" si="143"/>
        <v>1362</v>
      </c>
    </row>
    <row r="349" spans="40:40">
      <c r="AN349" s="14">
        <f t="shared" si="143"/>
        <v>1363</v>
      </c>
    </row>
    <row r="350" spans="40:40">
      <c r="AN350" s="14">
        <f t="shared" si="143"/>
        <v>1364</v>
      </c>
    </row>
    <row r="351" spans="40:40">
      <c r="AN351" s="14">
        <f t="shared" si="143"/>
        <v>1365</v>
      </c>
    </row>
    <row r="352" spans="40:40">
      <c r="AN352" s="14">
        <f t="shared" si="143"/>
        <v>1366</v>
      </c>
    </row>
    <row r="353" spans="40:40">
      <c r="AN353" s="14">
        <f t="shared" si="143"/>
        <v>1367</v>
      </c>
    </row>
    <row r="354" spans="40:40">
      <c r="AN354" s="14">
        <f t="shared" si="143"/>
        <v>1368</v>
      </c>
    </row>
    <row r="355" spans="40:40">
      <c r="AN355" s="14">
        <f t="shared" si="143"/>
        <v>1369</v>
      </c>
    </row>
    <row r="356" spans="40:40">
      <c r="AN356" s="14">
        <f t="shared" si="143"/>
        <v>1370</v>
      </c>
    </row>
    <row r="357" spans="40:40">
      <c r="AN357" s="14">
        <f t="shared" si="143"/>
        <v>1371</v>
      </c>
    </row>
    <row r="358" spans="40:40">
      <c r="AN358" s="14">
        <f t="shared" si="143"/>
        <v>1372</v>
      </c>
    </row>
    <row r="359" spans="40:40">
      <c r="AN359" s="14">
        <f t="shared" si="143"/>
        <v>1373</v>
      </c>
    </row>
    <row r="360" spans="40:40">
      <c r="AN360" s="14">
        <f t="shared" si="143"/>
        <v>1374</v>
      </c>
    </row>
    <row r="361" spans="40:40">
      <c r="AN361" s="14">
        <f t="shared" si="143"/>
        <v>1375</v>
      </c>
    </row>
    <row r="362" spans="40:40">
      <c r="AN362" s="14">
        <f t="shared" si="143"/>
        <v>1376</v>
      </c>
    </row>
    <row r="363" spans="40:40">
      <c r="AN363" s="14">
        <f t="shared" si="143"/>
        <v>1377</v>
      </c>
    </row>
    <row r="364" spans="40:40">
      <c r="AN364" s="14">
        <f t="shared" si="143"/>
        <v>1378</v>
      </c>
    </row>
    <row r="365" spans="40:40">
      <c r="AN365" s="14">
        <f t="shared" si="143"/>
        <v>1379</v>
      </c>
    </row>
    <row r="366" spans="40:40">
      <c r="AN366" s="14">
        <f t="shared" si="143"/>
        <v>1380</v>
      </c>
    </row>
    <row r="367" spans="40:40">
      <c r="AN367" s="14">
        <f t="shared" si="143"/>
        <v>1381</v>
      </c>
    </row>
    <row r="368" spans="40:40">
      <c r="AN368" s="14">
        <f t="shared" si="143"/>
        <v>1382</v>
      </c>
    </row>
    <row r="369" spans="40:40">
      <c r="AN369" s="14">
        <f t="shared" si="143"/>
        <v>1383</v>
      </c>
    </row>
    <row r="370" spans="40:40">
      <c r="AN370" s="14">
        <f t="shared" si="143"/>
        <v>1384</v>
      </c>
    </row>
    <row r="371" spans="40:40">
      <c r="AN371" s="14">
        <f t="shared" si="143"/>
        <v>1385</v>
      </c>
    </row>
    <row r="372" spans="40:40">
      <c r="AN372" s="14">
        <f t="shared" si="143"/>
        <v>1386</v>
      </c>
    </row>
    <row r="373" spans="40:40">
      <c r="AN373" s="14">
        <f t="shared" si="143"/>
        <v>1387</v>
      </c>
    </row>
    <row r="374" spans="40:40">
      <c r="AN374" s="14">
        <f t="shared" si="143"/>
        <v>1388</v>
      </c>
    </row>
    <row r="375" spans="40:40">
      <c r="AN375" s="14">
        <f t="shared" si="143"/>
        <v>1389</v>
      </c>
    </row>
    <row r="376" spans="40:40">
      <c r="AN376" s="14">
        <f t="shared" si="143"/>
        <v>1390</v>
      </c>
    </row>
    <row r="377" spans="40:40">
      <c r="AN377" s="14">
        <f t="shared" si="143"/>
        <v>1391</v>
      </c>
    </row>
    <row r="378" spans="40:40">
      <c r="AN378" s="14">
        <f t="shared" si="143"/>
        <v>1392</v>
      </c>
    </row>
    <row r="379" spans="40:40">
      <c r="AN379" s="14">
        <f t="shared" si="143"/>
        <v>1393</v>
      </c>
    </row>
    <row r="380" spans="40:40">
      <c r="AN380" s="14">
        <f t="shared" si="143"/>
        <v>1394</v>
      </c>
    </row>
    <row r="381" spans="40:40">
      <c r="AN381" s="14">
        <f t="shared" si="143"/>
        <v>1395</v>
      </c>
    </row>
    <row r="382" spans="40:40">
      <c r="AN382" s="14">
        <f t="shared" si="143"/>
        <v>1396</v>
      </c>
    </row>
    <row r="383" spans="40:40">
      <c r="AN383" s="14">
        <f t="shared" si="143"/>
        <v>1397</v>
      </c>
    </row>
    <row r="384" spans="40:40">
      <c r="AN384" s="14">
        <f t="shared" si="143"/>
        <v>1398</v>
      </c>
    </row>
    <row r="385" spans="40:40">
      <c r="AN385" s="14">
        <f t="shared" si="143"/>
        <v>1399</v>
      </c>
    </row>
    <row r="386" spans="40:40">
      <c r="AN386" s="14">
        <f t="shared" si="143"/>
        <v>1400</v>
      </c>
    </row>
    <row r="387" spans="40:40">
      <c r="AN387" s="14">
        <f t="shared" si="143"/>
        <v>1401</v>
      </c>
    </row>
    <row r="388" spans="40:40">
      <c r="AN388" s="14">
        <f t="shared" ref="AN388:AN451" si="144">AN387+1</f>
        <v>1402</v>
      </c>
    </row>
    <row r="389" spans="40:40">
      <c r="AN389" s="14">
        <f t="shared" si="144"/>
        <v>1403</v>
      </c>
    </row>
    <row r="390" spans="40:40">
      <c r="AN390" s="14">
        <f t="shared" si="144"/>
        <v>1404</v>
      </c>
    </row>
    <row r="391" spans="40:40">
      <c r="AN391" s="14">
        <f t="shared" si="144"/>
        <v>1405</v>
      </c>
    </row>
    <row r="392" spans="40:40">
      <c r="AN392" s="14">
        <f t="shared" si="144"/>
        <v>1406</v>
      </c>
    </row>
    <row r="393" spans="40:40">
      <c r="AN393" s="14">
        <f t="shared" si="144"/>
        <v>1407</v>
      </c>
    </row>
    <row r="394" spans="40:40">
      <c r="AN394" s="14">
        <f t="shared" si="144"/>
        <v>1408</v>
      </c>
    </row>
    <row r="395" spans="40:40">
      <c r="AN395" s="14">
        <f t="shared" si="144"/>
        <v>1409</v>
      </c>
    </row>
    <row r="396" spans="40:40">
      <c r="AN396" s="14">
        <f t="shared" si="144"/>
        <v>1410</v>
      </c>
    </row>
    <row r="397" spans="40:40">
      <c r="AN397" s="14">
        <f t="shared" si="144"/>
        <v>1411</v>
      </c>
    </row>
    <row r="398" spans="40:40">
      <c r="AN398" s="14">
        <f t="shared" si="144"/>
        <v>1412</v>
      </c>
    </row>
    <row r="399" spans="40:40">
      <c r="AN399" s="14">
        <f t="shared" si="144"/>
        <v>1413</v>
      </c>
    </row>
    <row r="400" spans="40:40">
      <c r="AN400" s="14">
        <f t="shared" si="144"/>
        <v>1414</v>
      </c>
    </row>
    <row r="401" spans="40:40">
      <c r="AN401" s="14">
        <f t="shared" si="144"/>
        <v>1415</v>
      </c>
    </row>
    <row r="402" spans="40:40">
      <c r="AN402" s="14">
        <f t="shared" si="144"/>
        <v>1416</v>
      </c>
    </row>
    <row r="403" spans="40:40">
      <c r="AN403" s="14">
        <f t="shared" si="144"/>
        <v>1417</v>
      </c>
    </row>
    <row r="404" spans="40:40">
      <c r="AN404" s="14">
        <f t="shared" si="144"/>
        <v>1418</v>
      </c>
    </row>
    <row r="405" spans="40:40">
      <c r="AN405" s="14">
        <f t="shared" si="144"/>
        <v>1419</v>
      </c>
    </row>
    <row r="406" spans="40:40">
      <c r="AN406" s="14">
        <f t="shared" si="144"/>
        <v>1420</v>
      </c>
    </row>
    <row r="407" spans="40:40">
      <c r="AN407" s="14">
        <f t="shared" si="144"/>
        <v>1421</v>
      </c>
    </row>
    <row r="408" spans="40:40">
      <c r="AN408" s="14">
        <f t="shared" si="144"/>
        <v>1422</v>
      </c>
    </row>
    <row r="409" spans="40:40">
      <c r="AN409" s="14">
        <f t="shared" si="144"/>
        <v>1423</v>
      </c>
    </row>
    <row r="410" spans="40:40">
      <c r="AN410" s="14">
        <f t="shared" si="144"/>
        <v>1424</v>
      </c>
    </row>
    <row r="411" spans="40:40">
      <c r="AN411" s="14">
        <f t="shared" si="144"/>
        <v>1425</v>
      </c>
    </row>
    <row r="412" spans="40:40">
      <c r="AN412" s="14">
        <f t="shared" si="144"/>
        <v>1426</v>
      </c>
    </row>
    <row r="413" spans="40:40">
      <c r="AN413" s="14">
        <f t="shared" si="144"/>
        <v>1427</v>
      </c>
    </row>
    <row r="414" spans="40:40">
      <c r="AN414" s="14">
        <f t="shared" si="144"/>
        <v>1428</v>
      </c>
    </row>
    <row r="415" spans="40:40">
      <c r="AN415" s="14">
        <f t="shared" si="144"/>
        <v>1429</v>
      </c>
    </row>
    <row r="416" spans="40:40">
      <c r="AN416" s="14">
        <f t="shared" si="144"/>
        <v>1430</v>
      </c>
    </row>
    <row r="417" spans="40:40">
      <c r="AN417" s="14">
        <f t="shared" si="144"/>
        <v>1431</v>
      </c>
    </row>
    <row r="418" spans="40:40">
      <c r="AN418" s="14">
        <f t="shared" si="144"/>
        <v>1432</v>
      </c>
    </row>
    <row r="419" spans="40:40">
      <c r="AN419" s="14">
        <f t="shared" si="144"/>
        <v>1433</v>
      </c>
    </row>
    <row r="420" spans="40:40">
      <c r="AN420" s="14">
        <f t="shared" si="144"/>
        <v>1434</v>
      </c>
    </row>
    <row r="421" spans="40:40">
      <c r="AN421" s="14">
        <f t="shared" si="144"/>
        <v>1435</v>
      </c>
    </row>
    <row r="422" spans="40:40">
      <c r="AN422" s="14">
        <f t="shared" si="144"/>
        <v>1436</v>
      </c>
    </row>
    <row r="423" spans="40:40">
      <c r="AN423" s="14">
        <f t="shared" si="144"/>
        <v>1437</v>
      </c>
    </row>
    <row r="424" spans="40:40">
      <c r="AN424" s="14">
        <f t="shared" si="144"/>
        <v>1438</v>
      </c>
    </row>
    <row r="425" spans="40:40">
      <c r="AN425" s="14">
        <f t="shared" si="144"/>
        <v>1439</v>
      </c>
    </row>
    <row r="426" spans="40:40">
      <c r="AN426" s="14">
        <f t="shared" si="144"/>
        <v>1440</v>
      </c>
    </row>
    <row r="427" spans="40:40">
      <c r="AN427" s="14">
        <f t="shared" si="144"/>
        <v>1441</v>
      </c>
    </row>
    <row r="428" spans="40:40">
      <c r="AN428" s="14">
        <f t="shared" si="144"/>
        <v>1442</v>
      </c>
    </row>
    <row r="429" spans="40:40">
      <c r="AN429" s="14">
        <f t="shared" si="144"/>
        <v>1443</v>
      </c>
    </row>
    <row r="430" spans="40:40">
      <c r="AN430" s="14">
        <f t="shared" si="144"/>
        <v>1444</v>
      </c>
    </row>
    <row r="431" spans="40:40">
      <c r="AN431" s="14">
        <f t="shared" si="144"/>
        <v>1445</v>
      </c>
    </row>
    <row r="432" spans="40:40">
      <c r="AN432" s="14">
        <f t="shared" si="144"/>
        <v>1446</v>
      </c>
    </row>
    <row r="433" spans="40:40">
      <c r="AN433" s="14">
        <f t="shared" si="144"/>
        <v>1447</v>
      </c>
    </row>
    <row r="434" spans="40:40">
      <c r="AN434" s="14">
        <f t="shared" si="144"/>
        <v>1448</v>
      </c>
    </row>
    <row r="435" spans="40:40">
      <c r="AN435" s="14">
        <f t="shared" si="144"/>
        <v>1449</v>
      </c>
    </row>
    <row r="436" spans="40:40">
      <c r="AN436" s="14">
        <f t="shared" si="144"/>
        <v>1450</v>
      </c>
    </row>
    <row r="437" spans="40:40">
      <c r="AN437" s="14">
        <f t="shared" si="144"/>
        <v>1451</v>
      </c>
    </row>
    <row r="438" spans="40:40">
      <c r="AN438" s="14">
        <f t="shared" si="144"/>
        <v>1452</v>
      </c>
    </row>
    <row r="439" spans="40:40">
      <c r="AN439" s="14">
        <f t="shared" si="144"/>
        <v>1453</v>
      </c>
    </row>
    <row r="440" spans="40:40">
      <c r="AN440" s="14">
        <f t="shared" si="144"/>
        <v>1454</v>
      </c>
    </row>
    <row r="441" spans="40:40">
      <c r="AN441" s="14">
        <f t="shared" si="144"/>
        <v>1455</v>
      </c>
    </row>
    <row r="442" spans="40:40">
      <c r="AN442" s="14">
        <f t="shared" si="144"/>
        <v>1456</v>
      </c>
    </row>
    <row r="443" spans="40:40">
      <c r="AN443" s="14">
        <f t="shared" si="144"/>
        <v>1457</v>
      </c>
    </row>
    <row r="444" spans="40:40">
      <c r="AN444" s="14">
        <f t="shared" si="144"/>
        <v>1458</v>
      </c>
    </row>
    <row r="445" spans="40:40">
      <c r="AN445" s="14">
        <f t="shared" si="144"/>
        <v>1459</v>
      </c>
    </row>
    <row r="446" spans="40:40">
      <c r="AN446" s="14">
        <f t="shared" si="144"/>
        <v>1460</v>
      </c>
    </row>
    <row r="447" spans="40:40">
      <c r="AN447" s="14">
        <f t="shared" si="144"/>
        <v>1461</v>
      </c>
    </row>
    <row r="448" spans="40:40">
      <c r="AN448" s="14">
        <f t="shared" si="144"/>
        <v>1462</v>
      </c>
    </row>
    <row r="449" spans="40:40">
      <c r="AN449" s="14">
        <f t="shared" si="144"/>
        <v>1463</v>
      </c>
    </row>
    <row r="450" spans="40:40">
      <c r="AN450" s="14">
        <f t="shared" si="144"/>
        <v>1464</v>
      </c>
    </row>
    <row r="451" spans="40:40">
      <c r="AN451" s="14">
        <f t="shared" si="144"/>
        <v>1465</v>
      </c>
    </row>
    <row r="452" spans="40:40">
      <c r="AN452" s="14">
        <f t="shared" ref="AN452:AN515" si="145">AN451+1</f>
        <v>1466</v>
      </c>
    </row>
    <row r="453" spans="40:40">
      <c r="AN453" s="14">
        <f t="shared" si="145"/>
        <v>1467</v>
      </c>
    </row>
    <row r="454" spans="40:40">
      <c r="AN454" s="14">
        <f t="shared" si="145"/>
        <v>1468</v>
      </c>
    </row>
    <row r="455" spans="40:40">
      <c r="AN455" s="14">
        <f t="shared" si="145"/>
        <v>1469</v>
      </c>
    </row>
    <row r="456" spans="40:40">
      <c r="AN456" s="14">
        <f t="shared" si="145"/>
        <v>1470</v>
      </c>
    </row>
    <row r="457" spans="40:40">
      <c r="AN457" s="14">
        <f t="shared" si="145"/>
        <v>1471</v>
      </c>
    </row>
    <row r="458" spans="40:40">
      <c r="AN458" s="14">
        <f t="shared" si="145"/>
        <v>1472</v>
      </c>
    </row>
    <row r="459" spans="40:40">
      <c r="AN459" s="14">
        <f t="shared" si="145"/>
        <v>1473</v>
      </c>
    </row>
    <row r="460" spans="40:40">
      <c r="AN460" s="14">
        <f t="shared" si="145"/>
        <v>1474</v>
      </c>
    </row>
    <row r="461" spans="40:40">
      <c r="AN461" s="14">
        <f t="shared" si="145"/>
        <v>1475</v>
      </c>
    </row>
    <row r="462" spans="40:40">
      <c r="AN462" s="14">
        <f t="shared" si="145"/>
        <v>1476</v>
      </c>
    </row>
    <row r="463" spans="40:40">
      <c r="AN463" s="14">
        <f t="shared" si="145"/>
        <v>1477</v>
      </c>
    </row>
    <row r="464" spans="40:40">
      <c r="AN464" s="14">
        <f t="shared" si="145"/>
        <v>1478</v>
      </c>
    </row>
    <row r="465" spans="40:40">
      <c r="AN465" s="14">
        <f t="shared" si="145"/>
        <v>1479</v>
      </c>
    </row>
    <row r="466" spans="40:40">
      <c r="AN466" s="14">
        <f t="shared" si="145"/>
        <v>1480</v>
      </c>
    </row>
    <row r="467" spans="40:40">
      <c r="AN467" s="14">
        <f t="shared" si="145"/>
        <v>1481</v>
      </c>
    </row>
    <row r="468" spans="40:40">
      <c r="AN468" s="14">
        <f t="shared" si="145"/>
        <v>1482</v>
      </c>
    </row>
    <row r="469" spans="40:40">
      <c r="AN469" s="14">
        <f t="shared" si="145"/>
        <v>1483</v>
      </c>
    </row>
    <row r="470" spans="40:40">
      <c r="AN470" s="14">
        <f t="shared" si="145"/>
        <v>1484</v>
      </c>
    </row>
    <row r="471" spans="40:40">
      <c r="AN471" s="14">
        <f t="shared" si="145"/>
        <v>1485</v>
      </c>
    </row>
    <row r="472" spans="40:40">
      <c r="AN472" s="14">
        <f t="shared" si="145"/>
        <v>1486</v>
      </c>
    </row>
    <row r="473" spans="40:40">
      <c r="AN473" s="14">
        <f t="shared" si="145"/>
        <v>1487</v>
      </c>
    </row>
    <row r="474" spans="40:40">
      <c r="AN474" s="14">
        <f t="shared" si="145"/>
        <v>1488</v>
      </c>
    </row>
    <row r="475" spans="40:40">
      <c r="AN475" s="14">
        <f t="shared" si="145"/>
        <v>1489</v>
      </c>
    </row>
    <row r="476" spans="40:40">
      <c r="AN476" s="14">
        <f t="shared" si="145"/>
        <v>1490</v>
      </c>
    </row>
    <row r="477" spans="40:40">
      <c r="AN477" s="14">
        <f t="shared" si="145"/>
        <v>1491</v>
      </c>
    </row>
    <row r="478" spans="40:40">
      <c r="AN478" s="14">
        <f t="shared" si="145"/>
        <v>1492</v>
      </c>
    </row>
    <row r="479" spans="40:40">
      <c r="AN479" s="14">
        <f t="shared" si="145"/>
        <v>1493</v>
      </c>
    </row>
    <row r="480" spans="40:40">
      <c r="AN480" s="14">
        <f t="shared" si="145"/>
        <v>1494</v>
      </c>
    </row>
    <row r="481" spans="40:40">
      <c r="AN481" s="14">
        <f t="shared" si="145"/>
        <v>1495</v>
      </c>
    </row>
    <row r="482" spans="40:40">
      <c r="AN482" s="14">
        <f t="shared" si="145"/>
        <v>1496</v>
      </c>
    </row>
    <row r="483" spans="40:40">
      <c r="AN483" s="14">
        <f t="shared" si="145"/>
        <v>1497</v>
      </c>
    </row>
    <row r="484" spans="40:40">
      <c r="AN484" s="14">
        <f t="shared" si="145"/>
        <v>1498</v>
      </c>
    </row>
    <row r="485" spans="40:40">
      <c r="AN485" s="14">
        <f t="shared" si="145"/>
        <v>1499</v>
      </c>
    </row>
    <row r="486" spans="40:40">
      <c r="AN486" s="14">
        <f t="shared" si="145"/>
        <v>1500</v>
      </c>
    </row>
    <row r="487" spans="40:40">
      <c r="AN487" s="14">
        <f t="shared" si="145"/>
        <v>1501</v>
      </c>
    </row>
    <row r="488" spans="40:40">
      <c r="AN488" s="14">
        <f t="shared" si="145"/>
        <v>1502</v>
      </c>
    </row>
    <row r="489" spans="40:40">
      <c r="AN489" s="14">
        <f t="shared" si="145"/>
        <v>1503</v>
      </c>
    </row>
    <row r="490" spans="40:40">
      <c r="AN490" s="14">
        <f t="shared" si="145"/>
        <v>1504</v>
      </c>
    </row>
    <row r="491" spans="40:40">
      <c r="AN491" s="14">
        <f t="shared" si="145"/>
        <v>1505</v>
      </c>
    </row>
    <row r="492" spans="40:40">
      <c r="AN492" s="14">
        <f t="shared" si="145"/>
        <v>1506</v>
      </c>
    </row>
    <row r="493" spans="40:40">
      <c r="AN493" s="14">
        <f t="shared" si="145"/>
        <v>1507</v>
      </c>
    </row>
    <row r="494" spans="40:40">
      <c r="AN494" s="14">
        <f t="shared" si="145"/>
        <v>1508</v>
      </c>
    </row>
    <row r="495" spans="40:40">
      <c r="AN495" s="14">
        <f t="shared" si="145"/>
        <v>1509</v>
      </c>
    </row>
    <row r="496" spans="40:40">
      <c r="AN496" s="14">
        <f t="shared" si="145"/>
        <v>1510</v>
      </c>
    </row>
    <row r="497" spans="40:40">
      <c r="AN497" s="14">
        <f t="shared" si="145"/>
        <v>1511</v>
      </c>
    </row>
    <row r="498" spans="40:40">
      <c r="AN498" s="14">
        <f t="shared" si="145"/>
        <v>1512</v>
      </c>
    </row>
    <row r="499" spans="40:40">
      <c r="AN499" s="14">
        <f t="shared" si="145"/>
        <v>1513</v>
      </c>
    </row>
    <row r="500" spans="40:40">
      <c r="AN500" s="14">
        <f t="shared" si="145"/>
        <v>1514</v>
      </c>
    </row>
    <row r="501" spans="40:40">
      <c r="AN501" s="14">
        <f t="shared" si="145"/>
        <v>1515</v>
      </c>
    </row>
    <row r="502" spans="40:40">
      <c r="AN502" s="14">
        <f t="shared" si="145"/>
        <v>1516</v>
      </c>
    </row>
    <row r="503" spans="40:40">
      <c r="AN503" s="14">
        <f t="shared" si="145"/>
        <v>1517</v>
      </c>
    </row>
    <row r="504" spans="40:40">
      <c r="AN504" s="14">
        <f t="shared" si="145"/>
        <v>1518</v>
      </c>
    </row>
    <row r="505" spans="40:40">
      <c r="AN505" s="14">
        <f t="shared" si="145"/>
        <v>1519</v>
      </c>
    </row>
    <row r="506" spans="40:40">
      <c r="AN506" s="14">
        <f t="shared" si="145"/>
        <v>1520</v>
      </c>
    </row>
    <row r="507" spans="40:40">
      <c r="AN507" s="14">
        <f t="shared" si="145"/>
        <v>1521</v>
      </c>
    </row>
    <row r="508" spans="40:40">
      <c r="AN508" s="14">
        <f t="shared" si="145"/>
        <v>1522</v>
      </c>
    </row>
    <row r="509" spans="40:40">
      <c r="AN509" s="14">
        <f t="shared" si="145"/>
        <v>1523</v>
      </c>
    </row>
    <row r="510" spans="40:40">
      <c r="AN510" s="14">
        <f t="shared" si="145"/>
        <v>1524</v>
      </c>
    </row>
    <row r="511" spans="40:40">
      <c r="AN511" s="14">
        <f t="shared" si="145"/>
        <v>1525</v>
      </c>
    </row>
    <row r="512" spans="40:40">
      <c r="AN512" s="14">
        <f t="shared" si="145"/>
        <v>1526</v>
      </c>
    </row>
    <row r="513" spans="40:40">
      <c r="AN513" s="14">
        <f t="shared" si="145"/>
        <v>1527</v>
      </c>
    </row>
    <row r="514" spans="40:40">
      <c r="AN514" s="14">
        <f t="shared" si="145"/>
        <v>1528</v>
      </c>
    </row>
    <row r="515" spans="40:40">
      <c r="AN515" s="14">
        <f t="shared" si="145"/>
        <v>1529</v>
      </c>
    </row>
    <row r="516" spans="40:40">
      <c r="AN516" s="14">
        <f t="shared" ref="AN516:AN579" si="146">AN515+1</f>
        <v>1530</v>
      </c>
    </row>
    <row r="517" spans="40:40">
      <c r="AN517" s="14">
        <f t="shared" si="146"/>
        <v>1531</v>
      </c>
    </row>
    <row r="518" spans="40:40">
      <c r="AN518" s="14">
        <f t="shared" si="146"/>
        <v>1532</v>
      </c>
    </row>
    <row r="519" spans="40:40">
      <c r="AN519" s="14">
        <f t="shared" si="146"/>
        <v>1533</v>
      </c>
    </row>
    <row r="520" spans="40:40">
      <c r="AN520" s="14">
        <f t="shared" si="146"/>
        <v>1534</v>
      </c>
    </row>
    <row r="521" spans="40:40">
      <c r="AN521" s="14">
        <f t="shared" si="146"/>
        <v>1535</v>
      </c>
    </row>
    <row r="522" spans="40:40">
      <c r="AN522" s="14">
        <f t="shared" si="146"/>
        <v>1536</v>
      </c>
    </row>
    <row r="523" spans="40:40">
      <c r="AN523" s="14">
        <f t="shared" si="146"/>
        <v>1537</v>
      </c>
    </row>
    <row r="524" spans="40:40">
      <c r="AN524" s="14">
        <f t="shared" si="146"/>
        <v>1538</v>
      </c>
    </row>
    <row r="525" spans="40:40">
      <c r="AN525" s="14">
        <f t="shared" si="146"/>
        <v>1539</v>
      </c>
    </row>
    <row r="526" spans="40:40">
      <c r="AN526" s="14">
        <f t="shared" si="146"/>
        <v>1540</v>
      </c>
    </row>
    <row r="527" spans="40:40">
      <c r="AN527" s="14">
        <f t="shared" si="146"/>
        <v>1541</v>
      </c>
    </row>
    <row r="528" spans="40:40">
      <c r="AN528" s="14">
        <f t="shared" si="146"/>
        <v>1542</v>
      </c>
    </row>
    <row r="529" spans="40:40">
      <c r="AN529" s="14">
        <f t="shared" si="146"/>
        <v>1543</v>
      </c>
    </row>
    <row r="530" spans="40:40">
      <c r="AN530" s="14">
        <f t="shared" si="146"/>
        <v>1544</v>
      </c>
    </row>
    <row r="531" spans="40:40">
      <c r="AN531" s="14">
        <f t="shared" si="146"/>
        <v>1545</v>
      </c>
    </row>
    <row r="532" spans="40:40">
      <c r="AN532" s="14">
        <f t="shared" si="146"/>
        <v>1546</v>
      </c>
    </row>
    <row r="533" spans="40:40">
      <c r="AN533" s="14">
        <f t="shared" si="146"/>
        <v>1547</v>
      </c>
    </row>
    <row r="534" spans="40:40">
      <c r="AN534" s="14">
        <f t="shared" si="146"/>
        <v>1548</v>
      </c>
    </row>
    <row r="535" spans="40:40">
      <c r="AN535" s="14">
        <f t="shared" si="146"/>
        <v>1549</v>
      </c>
    </row>
    <row r="536" spans="40:40">
      <c r="AN536" s="14">
        <f t="shared" si="146"/>
        <v>1550</v>
      </c>
    </row>
    <row r="537" spans="40:40">
      <c r="AN537" s="14">
        <f t="shared" si="146"/>
        <v>1551</v>
      </c>
    </row>
    <row r="538" spans="40:40">
      <c r="AN538" s="14">
        <f t="shared" si="146"/>
        <v>1552</v>
      </c>
    </row>
    <row r="539" spans="40:40">
      <c r="AN539" s="14">
        <f t="shared" si="146"/>
        <v>1553</v>
      </c>
    </row>
    <row r="540" spans="40:40">
      <c r="AN540" s="14">
        <f t="shared" si="146"/>
        <v>1554</v>
      </c>
    </row>
    <row r="541" spans="40:40">
      <c r="AN541" s="14">
        <f t="shared" si="146"/>
        <v>1555</v>
      </c>
    </row>
    <row r="542" spans="40:40">
      <c r="AN542" s="14">
        <f t="shared" si="146"/>
        <v>1556</v>
      </c>
    </row>
    <row r="543" spans="40:40">
      <c r="AN543" s="14">
        <f t="shared" si="146"/>
        <v>1557</v>
      </c>
    </row>
    <row r="544" spans="40:40">
      <c r="AN544" s="14">
        <f t="shared" si="146"/>
        <v>1558</v>
      </c>
    </row>
    <row r="545" spans="40:40">
      <c r="AN545" s="14">
        <f t="shared" si="146"/>
        <v>1559</v>
      </c>
    </row>
    <row r="546" spans="40:40">
      <c r="AN546" s="14">
        <f t="shared" si="146"/>
        <v>1560</v>
      </c>
    </row>
    <row r="547" spans="40:40">
      <c r="AN547" s="14">
        <f t="shared" si="146"/>
        <v>1561</v>
      </c>
    </row>
    <row r="548" spans="40:40">
      <c r="AN548" s="14">
        <f t="shared" si="146"/>
        <v>1562</v>
      </c>
    </row>
    <row r="549" spans="40:40">
      <c r="AN549" s="14">
        <f t="shared" si="146"/>
        <v>1563</v>
      </c>
    </row>
    <row r="550" spans="40:40">
      <c r="AN550" s="14">
        <f t="shared" si="146"/>
        <v>1564</v>
      </c>
    </row>
    <row r="551" spans="40:40">
      <c r="AN551" s="14">
        <f t="shared" si="146"/>
        <v>1565</v>
      </c>
    </row>
    <row r="552" spans="40:40">
      <c r="AN552" s="14">
        <f t="shared" si="146"/>
        <v>1566</v>
      </c>
    </row>
    <row r="553" spans="40:40">
      <c r="AN553" s="14">
        <f t="shared" si="146"/>
        <v>1567</v>
      </c>
    </row>
    <row r="554" spans="40:40">
      <c r="AN554" s="14">
        <f t="shared" si="146"/>
        <v>1568</v>
      </c>
    </row>
    <row r="555" spans="40:40">
      <c r="AN555" s="14">
        <f t="shared" si="146"/>
        <v>1569</v>
      </c>
    </row>
    <row r="556" spans="40:40">
      <c r="AN556" s="14">
        <f t="shared" si="146"/>
        <v>1570</v>
      </c>
    </row>
    <row r="557" spans="40:40">
      <c r="AN557" s="14">
        <f t="shared" si="146"/>
        <v>1571</v>
      </c>
    </row>
    <row r="558" spans="40:40">
      <c r="AN558" s="14">
        <f t="shared" si="146"/>
        <v>1572</v>
      </c>
    </row>
    <row r="559" spans="40:40">
      <c r="AN559" s="14">
        <f t="shared" si="146"/>
        <v>1573</v>
      </c>
    </row>
    <row r="560" spans="40:40">
      <c r="AN560" s="14">
        <f t="shared" si="146"/>
        <v>1574</v>
      </c>
    </row>
    <row r="561" spans="40:40">
      <c r="AN561" s="14">
        <f t="shared" si="146"/>
        <v>1575</v>
      </c>
    </row>
    <row r="562" spans="40:40">
      <c r="AN562" s="14">
        <f t="shared" si="146"/>
        <v>1576</v>
      </c>
    </row>
    <row r="563" spans="40:40">
      <c r="AN563" s="14">
        <f t="shared" si="146"/>
        <v>1577</v>
      </c>
    </row>
    <row r="564" spans="40:40">
      <c r="AN564" s="14">
        <f t="shared" si="146"/>
        <v>1578</v>
      </c>
    </row>
    <row r="565" spans="40:40">
      <c r="AN565" s="14">
        <f t="shared" si="146"/>
        <v>1579</v>
      </c>
    </row>
    <row r="566" spans="40:40">
      <c r="AN566" s="14">
        <f t="shared" si="146"/>
        <v>1580</v>
      </c>
    </row>
    <row r="567" spans="40:40">
      <c r="AN567" s="14">
        <f t="shared" si="146"/>
        <v>1581</v>
      </c>
    </row>
    <row r="568" spans="40:40">
      <c r="AN568" s="14">
        <f t="shared" si="146"/>
        <v>1582</v>
      </c>
    </row>
    <row r="569" spans="40:40">
      <c r="AN569" s="14">
        <f t="shared" si="146"/>
        <v>1583</v>
      </c>
    </row>
    <row r="570" spans="40:40">
      <c r="AN570" s="14">
        <f t="shared" si="146"/>
        <v>1584</v>
      </c>
    </row>
    <row r="571" spans="40:40">
      <c r="AN571" s="14">
        <f t="shared" si="146"/>
        <v>1585</v>
      </c>
    </row>
    <row r="572" spans="40:40">
      <c r="AN572" s="14">
        <f t="shared" si="146"/>
        <v>1586</v>
      </c>
    </row>
    <row r="573" spans="40:40">
      <c r="AN573" s="14">
        <f t="shared" si="146"/>
        <v>1587</v>
      </c>
    </row>
    <row r="574" spans="40:40">
      <c r="AN574" s="14">
        <f t="shared" si="146"/>
        <v>1588</v>
      </c>
    </row>
    <row r="575" spans="40:40">
      <c r="AN575" s="14">
        <f t="shared" si="146"/>
        <v>1589</v>
      </c>
    </row>
    <row r="576" spans="40:40">
      <c r="AN576" s="14">
        <f t="shared" si="146"/>
        <v>1590</v>
      </c>
    </row>
    <row r="577" spans="40:40">
      <c r="AN577" s="14">
        <f t="shared" si="146"/>
        <v>1591</v>
      </c>
    </row>
    <row r="578" spans="40:40">
      <c r="AN578" s="14">
        <f t="shared" si="146"/>
        <v>1592</v>
      </c>
    </row>
    <row r="579" spans="40:40">
      <c r="AN579" s="14">
        <f t="shared" si="146"/>
        <v>1593</v>
      </c>
    </row>
    <row r="580" spans="40:40">
      <c r="AN580" s="14">
        <f t="shared" ref="AN580:AN643" si="147">AN579+1</f>
        <v>1594</v>
      </c>
    </row>
    <row r="581" spans="40:40">
      <c r="AN581" s="14">
        <f t="shared" si="147"/>
        <v>1595</v>
      </c>
    </row>
    <row r="582" spans="40:40">
      <c r="AN582" s="14">
        <f t="shared" si="147"/>
        <v>1596</v>
      </c>
    </row>
    <row r="583" spans="40:40">
      <c r="AN583" s="14">
        <f t="shared" si="147"/>
        <v>1597</v>
      </c>
    </row>
    <row r="584" spans="40:40">
      <c r="AN584" s="14">
        <f t="shared" si="147"/>
        <v>1598</v>
      </c>
    </row>
    <row r="585" spans="40:40">
      <c r="AN585" s="14">
        <f t="shared" si="147"/>
        <v>1599</v>
      </c>
    </row>
    <row r="586" spans="40:40">
      <c r="AN586" s="14">
        <f t="shared" si="147"/>
        <v>1600</v>
      </c>
    </row>
    <row r="587" spans="40:40">
      <c r="AN587" s="14">
        <f t="shared" si="147"/>
        <v>1601</v>
      </c>
    </row>
    <row r="588" spans="40:40">
      <c r="AN588" s="14">
        <f t="shared" si="147"/>
        <v>1602</v>
      </c>
    </row>
    <row r="589" spans="40:40">
      <c r="AN589" s="14">
        <f t="shared" si="147"/>
        <v>1603</v>
      </c>
    </row>
    <row r="590" spans="40:40">
      <c r="AN590" s="14">
        <f t="shared" si="147"/>
        <v>1604</v>
      </c>
    </row>
    <row r="591" spans="40:40">
      <c r="AN591" s="14">
        <f t="shared" si="147"/>
        <v>1605</v>
      </c>
    </row>
    <row r="592" spans="40:40">
      <c r="AN592" s="14">
        <f t="shared" si="147"/>
        <v>1606</v>
      </c>
    </row>
    <row r="593" spans="40:40">
      <c r="AN593" s="14">
        <f t="shared" si="147"/>
        <v>1607</v>
      </c>
    </row>
    <row r="594" spans="40:40">
      <c r="AN594" s="14">
        <f t="shared" si="147"/>
        <v>1608</v>
      </c>
    </row>
    <row r="595" spans="40:40">
      <c r="AN595" s="14">
        <f t="shared" si="147"/>
        <v>1609</v>
      </c>
    </row>
    <row r="596" spans="40:40">
      <c r="AN596" s="14">
        <f t="shared" si="147"/>
        <v>1610</v>
      </c>
    </row>
    <row r="597" spans="40:40">
      <c r="AN597" s="14">
        <f t="shared" si="147"/>
        <v>1611</v>
      </c>
    </row>
    <row r="598" spans="40:40">
      <c r="AN598" s="14">
        <f t="shared" si="147"/>
        <v>1612</v>
      </c>
    </row>
    <row r="599" spans="40:40">
      <c r="AN599" s="14">
        <f t="shared" si="147"/>
        <v>1613</v>
      </c>
    </row>
    <row r="600" spans="40:40">
      <c r="AN600" s="14">
        <f t="shared" si="147"/>
        <v>1614</v>
      </c>
    </row>
    <row r="601" spans="40:40">
      <c r="AN601" s="14">
        <f t="shared" si="147"/>
        <v>1615</v>
      </c>
    </row>
    <row r="602" spans="40:40">
      <c r="AN602" s="14">
        <f t="shared" si="147"/>
        <v>1616</v>
      </c>
    </row>
    <row r="603" spans="40:40">
      <c r="AN603" s="14">
        <f t="shared" si="147"/>
        <v>1617</v>
      </c>
    </row>
    <row r="604" spans="40:40">
      <c r="AN604" s="14">
        <f t="shared" si="147"/>
        <v>1618</v>
      </c>
    </row>
    <row r="605" spans="40:40">
      <c r="AN605" s="14">
        <f t="shared" si="147"/>
        <v>1619</v>
      </c>
    </row>
    <row r="606" spans="40:40">
      <c r="AN606" s="14">
        <f t="shared" si="147"/>
        <v>1620</v>
      </c>
    </row>
    <row r="607" spans="40:40">
      <c r="AN607" s="14">
        <f t="shared" si="147"/>
        <v>1621</v>
      </c>
    </row>
    <row r="608" spans="40:40">
      <c r="AN608" s="14">
        <f t="shared" si="147"/>
        <v>1622</v>
      </c>
    </row>
    <row r="609" spans="40:40">
      <c r="AN609" s="14">
        <f t="shared" si="147"/>
        <v>1623</v>
      </c>
    </row>
    <row r="610" spans="40:40">
      <c r="AN610" s="14">
        <f t="shared" si="147"/>
        <v>1624</v>
      </c>
    </row>
    <row r="611" spans="40:40">
      <c r="AN611" s="14">
        <f t="shared" si="147"/>
        <v>1625</v>
      </c>
    </row>
    <row r="612" spans="40:40">
      <c r="AN612" s="14">
        <f t="shared" si="147"/>
        <v>1626</v>
      </c>
    </row>
    <row r="613" spans="40:40">
      <c r="AN613" s="14">
        <f t="shared" si="147"/>
        <v>1627</v>
      </c>
    </row>
    <row r="614" spans="40:40">
      <c r="AN614" s="14">
        <f t="shared" si="147"/>
        <v>1628</v>
      </c>
    </row>
    <row r="615" spans="40:40">
      <c r="AN615" s="14">
        <f t="shared" si="147"/>
        <v>1629</v>
      </c>
    </row>
    <row r="616" spans="40:40">
      <c r="AN616" s="14">
        <f t="shared" si="147"/>
        <v>1630</v>
      </c>
    </row>
    <row r="617" spans="40:40">
      <c r="AN617" s="14">
        <f t="shared" si="147"/>
        <v>1631</v>
      </c>
    </row>
    <row r="618" spans="40:40">
      <c r="AN618" s="14">
        <f t="shared" si="147"/>
        <v>1632</v>
      </c>
    </row>
    <row r="619" spans="40:40">
      <c r="AN619" s="14">
        <f t="shared" si="147"/>
        <v>1633</v>
      </c>
    </row>
    <row r="620" spans="40:40">
      <c r="AN620" s="14">
        <f t="shared" si="147"/>
        <v>1634</v>
      </c>
    </row>
    <row r="621" spans="40:40">
      <c r="AN621" s="14">
        <f t="shared" si="147"/>
        <v>1635</v>
      </c>
    </row>
    <row r="622" spans="40:40">
      <c r="AN622" s="14">
        <f t="shared" si="147"/>
        <v>1636</v>
      </c>
    </row>
    <row r="623" spans="40:40">
      <c r="AN623" s="14">
        <f t="shared" si="147"/>
        <v>1637</v>
      </c>
    </row>
    <row r="624" spans="40:40">
      <c r="AN624" s="14">
        <f t="shared" si="147"/>
        <v>1638</v>
      </c>
    </row>
    <row r="625" spans="40:40">
      <c r="AN625" s="14">
        <f t="shared" si="147"/>
        <v>1639</v>
      </c>
    </row>
    <row r="626" spans="40:40">
      <c r="AN626" s="14">
        <f t="shared" si="147"/>
        <v>1640</v>
      </c>
    </row>
    <row r="627" spans="40:40">
      <c r="AN627" s="14">
        <f t="shared" si="147"/>
        <v>1641</v>
      </c>
    </row>
    <row r="628" spans="40:40">
      <c r="AN628" s="14">
        <f t="shared" si="147"/>
        <v>1642</v>
      </c>
    </row>
    <row r="629" spans="40:40">
      <c r="AN629" s="14">
        <f t="shared" si="147"/>
        <v>1643</v>
      </c>
    </row>
    <row r="630" spans="40:40">
      <c r="AN630" s="14">
        <f t="shared" si="147"/>
        <v>1644</v>
      </c>
    </row>
    <row r="631" spans="40:40">
      <c r="AN631" s="14">
        <f t="shared" si="147"/>
        <v>1645</v>
      </c>
    </row>
    <row r="632" spans="40:40">
      <c r="AN632" s="14">
        <f t="shared" si="147"/>
        <v>1646</v>
      </c>
    </row>
    <row r="633" spans="40:40">
      <c r="AN633" s="14">
        <f t="shared" si="147"/>
        <v>1647</v>
      </c>
    </row>
    <row r="634" spans="40:40">
      <c r="AN634" s="14">
        <f t="shared" si="147"/>
        <v>1648</v>
      </c>
    </row>
    <row r="635" spans="40:40">
      <c r="AN635" s="14">
        <f t="shared" si="147"/>
        <v>1649</v>
      </c>
    </row>
    <row r="636" spans="40:40">
      <c r="AN636" s="14">
        <f t="shared" si="147"/>
        <v>1650</v>
      </c>
    </row>
    <row r="637" spans="40:40">
      <c r="AN637" s="14">
        <f t="shared" si="147"/>
        <v>1651</v>
      </c>
    </row>
    <row r="638" spans="40:40">
      <c r="AN638" s="14">
        <f t="shared" si="147"/>
        <v>1652</v>
      </c>
    </row>
    <row r="639" spans="40:40">
      <c r="AN639" s="14">
        <f t="shared" si="147"/>
        <v>1653</v>
      </c>
    </row>
    <row r="640" spans="40:40">
      <c r="AN640" s="14">
        <f t="shared" si="147"/>
        <v>1654</v>
      </c>
    </row>
    <row r="641" spans="40:40">
      <c r="AN641" s="14">
        <f t="shared" si="147"/>
        <v>1655</v>
      </c>
    </row>
    <row r="642" spans="40:40">
      <c r="AN642" s="14">
        <f t="shared" si="147"/>
        <v>1656</v>
      </c>
    </row>
    <row r="643" spans="40:40">
      <c r="AN643" s="14">
        <f t="shared" si="147"/>
        <v>1657</v>
      </c>
    </row>
    <row r="644" spans="40:40">
      <c r="AN644" s="14">
        <f t="shared" ref="AN644:AN707" si="148">AN643+1</f>
        <v>1658</v>
      </c>
    </row>
    <row r="645" spans="40:40">
      <c r="AN645" s="14">
        <f t="shared" si="148"/>
        <v>1659</v>
      </c>
    </row>
    <row r="646" spans="40:40">
      <c r="AN646" s="14">
        <f t="shared" si="148"/>
        <v>1660</v>
      </c>
    </row>
    <row r="647" spans="40:40">
      <c r="AN647" s="14">
        <f t="shared" si="148"/>
        <v>1661</v>
      </c>
    </row>
    <row r="648" spans="40:40">
      <c r="AN648" s="14">
        <f t="shared" si="148"/>
        <v>1662</v>
      </c>
    </row>
    <row r="649" spans="40:40">
      <c r="AN649" s="14">
        <f t="shared" si="148"/>
        <v>1663</v>
      </c>
    </row>
    <row r="650" spans="40:40">
      <c r="AN650" s="14">
        <f t="shared" si="148"/>
        <v>1664</v>
      </c>
    </row>
    <row r="651" spans="40:40">
      <c r="AN651" s="14">
        <f t="shared" si="148"/>
        <v>1665</v>
      </c>
    </row>
    <row r="652" spans="40:40">
      <c r="AN652" s="14">
        <f t="shared" si="148"/>
        <v>1666</v>
      </c>
    </row>
    <row r="653" spans="40:40">
      <c r="AN653" s="14">
        <f t="shared" si="148"/>
        <v>1667</v>
      </c>
    </row>
    <row r="654" spans="40:40">
      <c r="AN654" s="14">
        <f t="shared" si="148"/>
        <v>1668</v>
      </c>
    </row>
    <row r="655" spans="40:40">
      <c r="AN655" s="14">
        <f t="shared" si="148"/>
        <v>1669</v>
      </c>
    </row>
    <row r="656" spans="40:40">
      <c r="AN656" s="14">
        <f t="shared" si="148"/>
        <v>1670</v>
      </c>
    </row>
    <row r="657" spans="40:40">
      <c r="AN657" s="14">
        <f t="shared" si="148"/>
        <v>1671</v>
      </c>
    </row>
    <row r="658" spans="40:40">
      <c r="AN658" s="14">
        <f t="shared" si="148"/>
        <v>1672</v>
      </c>
    </row>
    <row r="659" spans="40:40">
      <c r="AN659" s="14">
        <f t="shared" si="148"/>
        <v>1673</v>
      </c>
    </row>
    <row r="660" spans="40:40">
      <c r="AN660" s="14">
        <f t="shared" si="148"/>
        <v>1674</v>
      </c>
    </row>
    <row r="661" spans="40:40">
      <c r="AN661" s="14">
        <f t="shared" si="148"/>
        <v>1675</v>
      </c>
    </row>
    <row r="662" spans="40:40">
      <c r="AN662" s="14">
        <f t="shared" si="148"/>
        <v>1676</v>
      </c>
    </row>
    <row r="663" spans="40:40">
      <c r="AN663" s="14">
        <f t="shared" si="148"/>
        <v>1677</v>
      </c>
    </row>
    <row r="664" spans="40:40">
      <c r="AN664" s="14">
        <f t="shared" si="148"/>
        <v>1678</v>
      </c>
    </row>
    <row r="665" spans="40:40">
      <c r="AN665" s="14">
        <f t="shared" si="148"/>
        <v>1679</v>
      </c>
    </row>
    <row r="666" spans="40:40">
      <c r="AN666" s="14">
        <f t="shared" si="148"/>
        <v>1680</v>
      </c>
    </row>
    <row r="667" spans="40:40">
      <c r="AN667" s="14">
        <f t="shared" si="148"/>
        <v>1681</v>
      </c>
    </row>
    <row r="668" spans="40:40">
      <c r="AN668" s="14">
        <f t="shared" si="148"/>
        <v>1682</v>
      </c>
    </row>
    <row r="669" spans="40:40">
      <c r="AN669" s="14">
        <f t="shared" si="148"/>
        <v>1683</v>
      </c>
    </row>
    <row r="670" spans="40:40">
      <c r="AN670" s="14">
        <f t="shared" si="148"/>
        <v>1684</v>
      </c>
    </row>
    <row r="671" spans="40:40">
      <c r="AN671" s="14">
        <f t="shared" si="148"/>
        <v>1685</v>
      </c>
    </row>
    <row r="672" spans="40:40">
      <c r="AN672" s="14">
        <f t="shared" si="148"/>
        <v>1686</v>
      </c>
    </row>
    <row r="673" spans="40:40">
      <c r="AN673" s="14">
        <f t="shared" si="148"/>
        <v>1687</v>
      </c>
    </row>
    <row r="674" spans="40:40">
      <c r="AN674" s="14">
        <f t="shared" si="148"/>
        <v>1688</v>
      </c>
    </row>
    <row r="675" spans="40:40">
      <c r="AN675" s="14">
        <f t="shared" si="148"/>
        <v>1689</v>
      </c>
    </row>
    <row r="676" spans="40:40">
      <c r="AN676" s="14">
        <f t="shared" si="148"/>
        <v>1690</v>
      </c>
    </row>
    <row r="677" spans="40:40">
      <c r="AN677" s="14">
        <f t="shared" si="148"/>
        <v>1691</v>
      </c>
    </row>
    <row r="678" spans="40:40">
      <c r="AN678" s="14">
        <f t="shared" si="148"/>
        <v>1692</v>
      </c>
    </row>
    <row r="679" spans="40:40">
      <c r="AN679" s="14">
        <f t="shared" si="148"/>
        <v>1693</v>
      </c>
    </row>
    <row r="680" spans="40:40">
      <c r="AN680" s="14">
        <f t="shared" si="148"/>
        <v>1694</v>
      </c>
    </row>
    <row r="681" spans="40:40">
      <c r="AN681" s="14">
        <f t="shared" si="148"/>
        <v>1695</v>
      </c>
    </row>
    <row r="682" spans="40:40">
      <c r="AN682" s="14">
        <f t="shared" si="148"/>
        <v>1696</v>
      </c>
    </row>
    <row r="683" spans="40:40">
      <c r="AN683" s="14">
        <f t="shared" si="148"/>
        <v>1697</v>
      </c>
    </row>
    <row r="684" spans="40:40">
      <c r="AN684" s="14">
        <f t="shared" si="148"/>
        <v>1698</v>
      </c>
    </row>
    <row r="685" spans="40:40">
      <c r="AN685" s="14">
        <f t="shared" si="148"/>
        <v>1699</v>
      </c>
    </row>
    <row r="686" spans="40:40">
      <c r="AN686" s="14">
        <f t="shared" si="148"/>
        <v>1700</v>
      </c>
    </row>
    <row r="687" spans="40:40">
      <c r="AN687" s="14">
        <f t="shared" si="148"/>
        <v>1701</v>
      </c>
    </row>
    <row r="688" spans="40:40">
      <c r="AN688" s="14">
        <f t="shared" si="148"/>
        <v>1702</v>
      </c>
    </row>
    <row r="689" spans="40:40">
      <c r="AN689" s="14">
        <f t="shared" si="148"/>
        <v>1703</v>
      </c>
    </row>
    <row r="690" spans="40:40">
      <c r="AN690" s="14">
        <f t="shared" si="148"/>
        <v>1704</v>
      </c>
    </row>
    <row r="691" spans="40:40">
      <c r="AN691" s="14">
        <f t="shared" si="148"/>
        <v>1705</v>
      </c>
    </row>
    <row r="692" spans="40:40">
      <c r="AN692" s="14">
        <f t="shared" si="148"/>
        <v>1706</v>
      </c>
    </row>
    <row r="693" spans="40:40">
      <c r="AN693" s="14">
        <f t="shared" si="148"/>
        <v>1707</v>
      </c>
    </row>
    <row r="694" spans="40:40">
      <c r="AN694" s="14">
        <f t="shared" si="148"/>
        <v>1708</v>
      </c>
    </row>
    <row r="695" spans="40:40">
      <c r="AN695" s="14">
        <f t="shared" si="148"/>
        <v>1709</v>
      </c>
    </row>
    <row r="696" spans="40:40">
      <c r="AN696" s="14">
        <f t="shared" si="148"/>
        <v>1710</v>
      </c>
    </row>
    <row r="697" spans="40:40">
      <c r="AN697" s="14">
        <f t="shared" si="148"/>
        <v>1711</v>
      </c>
    </row>
    <row r="698" spans="40:40">
      <c r="AN698" s="14">
        <f t="shared" si="148"/>
        <v>1712</v>
      </c>
    </row>
    <row r="699" spans="40:40">
      <c r="AN699" s="14">
        <f t="shared" si="148"/>
        <v>1713</v>
      </c>
    </row>
    <row r="700" spans="40:40">
      <c r="AN700" s="14">
        <f t="shared" si="148"/>
        <v>1714</v>
      </c>
    </row>
    <row r="701" spans="40:40">
      <c r="AN701" s="14">
        <f t="shared" si="148"/>
        <v>1715</v>
      </c>
    </row>
    <row r="702" spans="40:40">
      <c r="AN702" s="14">
        <f t="shared" si="148"/>
        <v>1716</v>
      </c>
    </row>
    <row r="703" spans="40:40">
      <c r="AN703" s="14">
        <f t="shared" si="148"/>
        <v>1717</v>
      </c>
    </row>
    <row r="704" spans="40:40">
      <c r="AN704" s="14">
        <f t="shared" si="148"/>
        <v>1718</v>
      </c>
    </row>
    <row r="705" spans="40:40">
      <c r="AN705" s="14">
        <f t="shared" si="148"/>
        <v>1719</v>
      </c>
    </row>
    <row r="706" spans="40:40">
      <c r="AN706" s="14">
        <f t="shared" si="148"/>
        <v>1720</v>
      </c>
    </row>
    <row r="707" spans="40:40">
      <c r="AN707" s="14">
        <f t="shared" si="148"/>
        <v>1721</v>
      </c>
    </row>
    <row r="708" spans="40:40">
      <c r="AN708" s="14">
        <f t="shared" ref="AN708:AN771" si="149">AN707+1</f>
        <v>1722</v>
      </c>
    </row>
    <row r="709" spans="40:40">
      <c r="AN709" s="14">
        <f t="shared" si="149"/>
        <v>1723</v>
      </c>
    </row>
    <row r="710" spans="40:40">
      <c r="AN710" s="14">
        <f t="shared" si="149"/>
        <v>1724</v>
      </c>
    </row>
    <row r="711" spans="40:40">
      <c r="AN711" s="14">
        <f t="shared" si="149"/>
        <v>1725</v>
      </c>
    </row>
    <row r="712" spans="40:40">
      <c r="AN712" s="14">
        <f t="shared" si="149"/>
        <v>1726</v>
      </c>
    </row>
    <row r="713" spans="40:40">
      <c r="AN713" s="14">
        <f t="shared" si="149"/>
        <v>1727</v>
      </c>
    </row>
    <row r="714" spans="40:40">
      <c r="AN714" s="14">
        <f t="shared" si="149"/>
        <v>1728</v>
      </c>
    </row>
    <row r="715" spans="40:40">
      <c r="AN715" s="14">
        <f t="shared" si="149"/>
        <v>1729</v>
      </c>
    </row>
    <row r="716" spans="40:40">
      <c r="AN716" s="14">
        <f t="shared" si="149"/>
        <v>1730</v>
      </c>
    </row>
    <row r="717" spans="40:40">
      <c r="AN717" s="14">
        <f t="shared" si="149"/>
        <v>1731</v>
      </c>
    </row>
    <row r="718" spans="40:40">
      <c r="AN718" s="14">
        <f t="shared" si="149"/>
        <v>1732</v>
      </c>
    </row>
    <row r="719" spans="40:40">
      <c r="AN719" s="14">
        <f t="shared" si="149"/>
        <v>1733</v>
      </c>
    </row>
    <row r="720" spans="40:40">
      <c r="AN720" s="14">
        <f t="shared" si="149"/>
        <v>1734</v>
      </c>
    </row>
    <row r="721" spans="40:40">
      <c r="AN721" s="14">
        <f t="shared" si="149"/>
        <v>1735</v>
      </c>
    </row>
    <row r="722" spans="40:40">
      <c r="AN722" s="14">
        <f t="shared" si="149"/>
        <v>1736</v>
      </c>
    </row>
    <row r="723" spans="40:40">
      <c r="AN723" s="14">
        <f t="shared" si="149"/>
        <v>1737</v>
      </c>
    </row>
    <row r="724" spans="40:40">
      <c r="AN724" s="14">
        <f t="shared" si="149"/>
        <v>1738</v>
      </c>
    </row>
    <row r="725" spans="40:40">
      <c r="AN725" s="14">
        <f t="shared" si="149"/>
        <v>1739</v>
      </c>
    </row>
    <row r="726" spans="40:40">
      <c r="AN726" s="14">
        <f t="shared" si="149"/>
        <v>1740</v>
      </c>
    </row>
    <row r="727" spans="40:40">
      <c r="AN727" s="14">
        <f t="shared" si="149"/>
        <v>1741</v>
      </c>
    </row>
    <row r="728" spans="40:40">
      <c r="AN728" s="14">
        <f t="shared" si="149"/>
        <v>1742</v>
      </c>
    </row>
    <row r="729" spans="40:40">
      <c r="AN729" s="14">
        <f t="shared" si="149"/>
        <v>1743</v>
      </c>
    </row>
    <row r="730" spans="40:40">
      <c r="AN730" s="14">
        <f t="shared" si="149"/>
        <v>1744</v>
      </c>
    </row>
    <row r="731" spans="40:40">
      <c r="AN731" s="14">
        <f t="shared" si="149"/>
        <v>1745</v>
      </c>
    </row>
    <row r="732" spans="40:40">
      <c r="AN732" s="14">
        <f t="shared" si="149"/>
        <v>1746</v>
      </c>
    </row>
    <row r="733" spans="40:40">
      <c r="AN733" s="14">
        <f t="shared" si="149"/>
        <v>1747</v>
      </c>
    </row>
    <row r="734" spans="40:40">
      <c r="AN734" s="14">
        <f t="shared" si="149"/>
        <v>1748</v>
      </c>
    </row>
    <row r="735" spans="40:40">
      <c r="AN735" s="14">
        <f t="shared" si="149"/>
        <v>1749</v>
      </c>
    </row>
    <row r="736" spans="40:40">
      <c r="AN736" s="14">
        <f t="shared" si="149"/>
        <v>1750</v>
      </c>
    </row>
    <row r="737" spans="40:40">
      <c r="AN737" s="14">
        <f t="shared" si="149"/>
        <v>1751</v>
      </c>
    </row>
    <row r="738" spans="40:40">
      <c r="AN738" s="14">
        <f t="shared" si="149"/>
        <v>1752</v>
      </c>
    </row>
    <row r="739" spans="40:40">
      <c r="AN739" s="14">
        <f t="shared" si="149"/>
        <v>1753</v>
      </c>
    </row>
    <row r="740" spans="40:40">
      <c r="AN740" s="14">
        <f t="shared" si="149"/>
        <v>1754</v>
      </c>
    </row>
    <row r="741" spans="40:40">
      <c r="AN741" s="14">
        <f t="shared" si="149"/>
        <v>1755</v>
      </c>
    </row>
    <row r="742" spans="40:40">
      <c r="AN742" s="14">
        <f t="shared" si="149"/>
        <v>1756</v>
      </c>
    </row>
    <row r="743" spans="40:40">
      <c r="AN743" s="14">
        <f t="shared" si="149"/>
        <v>1757</v>
      </c>
    </row>
    <row r="744" spans="40:40">
      <c r="AN744" s="14">
        <f t="shared" si="149"/>
        <v>1758</v>
      </c>
    </row>
    <row r="745" spans="40:40">
      <c r="AN745" s="14">
        <f t="shared" si="149"/>
        <v>1759</v>
      </c>
    </row>
    <row r="746" spans="40:40">
      <c r="AN746" s="14">
        <f t="shared" si="149"/>
        <v>1760</v>
      </c>
    </row>
    <row r="747" spans="40:40">
      <c r="AN747" s="14">
        <f t="shared" si="149"/>
        <v>1761</v>
      </c>
    </row>
    <row r="748" spans="40:40">
      <c r="AN748" s="14">
        <f t="shared" si="149"/>
        <v>1762</v>
      </c>
    </row>
    <row r="749" spans="40:40">
      <c r="AN749" s="14">
        <f t="shared" si="149"/>
        <v>1763</v>
      </c>
    </row>
    <row r="750" spans="40:40">
      <c r="AN750" s="14">
        <f t="shared" si="149"/>
        <v>1764</v>
      </c>
    </row>
    <row r="751" spans="40:40">
      <c r="AN751" s="14">
        <f t="shared" si="149"/>
        <v>1765</v>
      </c>
    </row>
    <row r="752" spans="40:40">
      <c r="AN752" s="14">
        <f t="shared" si="149"/>
        <v>1766</v>
      </c>
    </row>
    <row r="753" spans="40:40">
      <c r="AN753" s="14">
        <f t="shared" si="149"/>
        <v>1767</v>
      </c>
    </row>
    <row r="754" spans="40:40">
      <c r="AN754" s="14">
        <f t="shared" si="149"/>
        <v>1768</v>
      </c>
    </row>
    <row r="755" spans="40:40">
      <c r="AN755" s="14">
        <f t="shared" si="149"/>
        <v>1769</v>
      </c>
    </row>
    <row r="756" spans="40:40">
      <c r="AN756" s="14">
        <f t="shared" si="149"/>
        <v>1770</v>
      </c>
    </row>
    <row r="757" spans="40:40">
      <c r="AN757" s="14">
        <f t="shared" si="149"/>
        <v>1771</v>
      </c>
    </row>
    <row r="758" spans="40:40">
      <c r="AN758" s="14">
        <f t="shared" si="149"/>
        <v>1772</v>
      </c>
    </row>
    <row r="759" spans="40:40">
      <c r="AN759" s="14">
        <f t="shared" si="149"/>
        <v>1773</v>
      </c>
    </row>
    <row r="760" spans="40:40">
      <c r="AN760" s="14">
        <f t="shared" si="149"/>
        <v>1774</v>
      </c>
    </row>
    <row r="761" spans="40:40">
      <c r="AN761" s="14">
        <f t="shared" si="149"/>
        <v>1775</v>
      </c>
    </row>
    <row r="762" spans="40:40">
      <c r="AN762" s="14">
        <f t="shared" si="149"/>
        <v>1776</v>
      </c>
    </row>
    <row r="763" spans="40:40">
      <c r="AN763" s="14">
        <f t="shared" si="149"/>
        <v>1777</v>
      </c>
    </row>
    <row r="764" spans="40:40">
      <c r="AN764" s="14">
        <f t="shared" si="149"/>
        <v>1778</v>
      </c>
    </row>
    <row r="765" spans="40:40">
      <c r="AN765" s="14">
        <f t="shared" si="149"/>
        <v>1779</v>
      </c>
    </row>
    <row r="766" spans="40:40">
      <c r="AN766" s="14">
        <f t="shared" si="149"/>
        <v>1780</v>
      </c>
    </row>
    <row r="767" spans="40:40">
      <c r="AN767" s="14">
        <f t="shared" si="149"/>
        <v>1781</v>
      </c>
    </row>
    <row r="768" spans="40:40">
      <c r="AN768" s="14">
        <f t="shared" si="149"/>
        <v>1782</v>
      </c>
    </row>
    <row r="769" spans="40:40">
      <c r="AN769" s="14">
        <f t="shared" si="149"/>
        <v>1783</v>
      </c>
    </row>
    <row r="770" spans="40:40">
      <c r="AN770" s="14">
        <f t="shared" si="149"/>
        <v>1784</v>
      </c>
    </row>
    <row r="771" spans="40:40">
      <c r="AN771" s="14">
        <f t="shared" si="149"/>
        <v>1785</v>
      </c>
    </row>
    <row r="772" spans="40:40">
      <c r="AN772" s="14">
        <f t="shared" ref="AN772:AN818" si="150">AN771+1</f>
        <v>1786</v>
      </c>
    </row>
    <row r="773" spans="40:40">
      <c r="AN773" s="14">
        <f t="shared" si="150"/>
        <v>1787</v>
      </c>
    </row>
    <row r="774" spans="40:40">
      <c r="AN774" s="14">
        <f t="shared" si="150"/>
        <v>1788</v>
      </c>
    </row>
    <row r="775" spans="40:40">
      <c r="AN775" s="14">
        <f t="shared" si="150"/>
        <v>1789</v>
      </c>
    </row>
    <row r="776" spans="40:40">
      <c r="AN776" s="14">
        <f t="shared" si="150"/>
        <v>1790</v>
      </c>
    </row>
    <row r="777" spans="40:40">
      <c r="AN777" s="14">
        <f t="shared" si="150"/>
        <v>1791</v>
      </c>
    </row>
    <row r="778" spans="40:40">
      <c r="AN778" s="14">
        <f t="shared" si="150"/>
        <v>1792</v>
      </c>
    </row>
    <row r="779" spans="40:40">
      <c r="AN779" s="14">
        <f t="shared" si="150"/>
        <v>1793</v>
      </c>
    </row>
    <row r="780" spans="40:40">
      <c r="AN780" s="14">
        <f t="shared" si="150"/>
        <v>1794</v>
      </c>
    </row>
    <row r="781" spans="40:40">
      <c r="AN781" s="14">
        <f t="shared" si="150"/>
        <v>1795</v>
      </c>
    </row>
    <row r="782" spans="40:40">
      <c r="AN782" s="14">
        <f t="shared" si="150"/>
        <v>1796</v>
      </c>
    </row>
    <row r="783" spans="40:40">
      <c r="AN783" s="14">
        <f t="shared" si="150"/>
        <v>1797</v>
      </c>
    </row>
    <row r="784" spans="40:40">
      <c r="AN784" s="14">
        <f t="shared" si="150"/>
        <v>1798</v>
      </c>
    </row>
    <row r="785" spans="40:40">
      <c r="AN785" s="14">
        <f t="shared" si="150"/>
        <v>1799</v>
      </c>
    </row>
    <row r="786" spans="40:40">
      <c r="AN786" s="14">
        <f t="shared" si="150"/>
        <v>1800</v>
      </c>
    </row>
    <row r="787" spans="40:40">
      <c r="AN787" s="14">
        <f t="shared" si="150"/>
        <v>1801</v>
      </c>
    </row>
    <row r="788" spans="40:40">
      <c r="AN788" s="14">
        <f t="shared" si="150"/>
        <v>1802</v>
      </c>
    </row>
    <row r="789" spans="40:40">
      <c r="AN789" s="14">
        <f t="shared" si="150"/>
        <v>1803</v>
      </c>
    </row>
    <row r="790" spans="40:40">
      <c r="AN790" s="14">
        <f t="shared" si="150"/>
        <v>1804</v>
      </c>
    </row>
    <row r="791" spans="40:40">
      <c r="AN791" s="14">
        <f t="shared" si="150"/>
        <v>1805</v>
      </c>
    </row>
    <row r="792" spans="40:40">
      <c r="AN792" s="14">
        <f t="shared" si="150"/>
        <v>1806</v>
      </c>
    </row>
    <row r="793" spans="40:40">
      <c r="AN793" s="14">
        <f t="shared" si="150"/>
        <v>1807</v>
      </c>
    </row>
    <row r="794" spans="40:40">
      <c r="AN794" s="14">
        <f t="shared" si="150"/>
        <v>1808</v>
      </c>
    </row>
    <row r="795" spans="40:40">
      <c r="AN795" s="14">
        <f t="shared" si="150"/>
        <v>1809</v>
      </c>
    </row>
    <row r="796" spans="40:40">
      <c r="AN796" s="14">
        <f t="shared" si="150"/>
        <v>1810</v>
      </c>
    </row>
    <row r="797" spans="40:40">
      <c r="AN797" s="14">
        <f t="shared" si="150"/>
        <v>1811</v>
      </c>
    </row>
    <row r="798" spans="40:40">
      <c r="AN798" s="14">
        <f t="shared" si="150"/>
        <v>1812</v>
      </c>
    </row>
    <row r="799" spans="40:40">
      <c r="AN799" s="14">
        <f t="shared" si="150"/>
        <v>1813</v>
      </c>
    </row>
    <row r="800" spans="40:40">
      <c r="AN800" s="14">
        <f t="shared" si="150"/>
        <v>1814</v>
      </c>
    </row>
    <row r="801" spans="40:40">
      <c r="AN801" s="14">
        <f t="shared" si="150"/>
        <v>1815</v>
      </c>
    </row>
    <row r="802" spans="40:40">
      <c r="AN802" s="14">
        <f t="shared" si="150"/>
        <v>1816</v>
      </c>
    </row>
    <row r="803" spans="40:40">
      <c r="AN803" s="14">
        <f t="shared" si="150"/>
        <v>1817</v>
      </c>
    </row>
    <row r="804" spans="40:40">
      <c r="AN804" s="14">
        <f t="shared" si="150"/>
        <v>1818</v>
      </c>
    </row>
    <row r="805" spans="40:40">
      <c r="AN805" s="14">
        <f t="shared" si="150"/>
        <v>1819</v>
      </c>
    </row>
    <row r="806" spans="40:40">
      <c r="AN806" s="14">
        <f t="shared" si="150"/>
        <v>1820</v>
      </c>
    </row>
    <row r="807" spans="40:40">
      <c r="AN807" s="14">
        <f t="shared" si="150"/>
        <v>1821</v>
      </c>
    </row>
    <row r="808" spans="40:40">
      <c r="AN808" s="14">
        <f t="shared" si="150"/>
        <v>1822</v>
      </c>
    </row>
    <row r="809" spans="40:40">
      <c r="AN809" s="14">
        <f t="shared" si="150"/>
        <v>1823</v>
      </c>
    </row>
    <row r="810" spans="40:40">
      <c r="AN810" s="14">
        <f t="shared" si="150"/>
        <v>1824</v>
      </c>
    </row>
    <row r="811" spans="40:40">
      <c r="AN811" s="14">
        <f t="shared" si="150"/>
        <v>1825</v>
      </c>
    </row>
    <row r="812" spans="40:40">
      <c r="AN812" s="14">
        <f t="shared" si="150"/>
        <v>1826</v>
      </c>
    </row>
    <row r="813" spans="40:40">
      <c r="AN813" s="14">
        <f t="shared" si="150"/>
        <v>1827</v>
      </c>
    </row>
    <row r="814" spans="40:40">
      <c r="AN814" s="14">
        <f t="shared" si="150"/>
        <v>1828</v>
      </c>
    </row>
    <row r="815" spans="40:40">
      <c r="AN815" s="14">
        <f t="shared" si="150"/>
        <v>1829</v>
      </c>
    </row>
    <row r="816" spans="40:40">
      <c r="AN816" s="14">
        <f t="shared" si="150"/>
        <v>1830</v>
      </c>
    </row>
    <row r="817" spans="40:40">
      <c r="AN817" s="14">
        <f t="shared" si="150"/>
        <v>1831</v>
      </c>
    </row>
    <row r="818" spans="40:40">
      <c r="AN818" s="14">
        <f t="shared" si="150"/>
        <v>1832</v>
      </c>
    </row>
    <row r="819" spans="40:40">
      <c r="AN819" s="14"/>
    </row>
    <row r="820" spans="40:40">
      <c r="AN820" s="14"/>
    </row>
    <row r="821" spans="40:40">
      <c r="AN821" s="14"/>
    </row>
    <row r="822" spans="40:40">
      <c r="AN822" s="14"/>
    </row>
    <row r="823" spans="40:40">
      <c r="AN823" s="14"/>
    </row>
    <row r="824" spans="40:40">
      <c r="AN824" s="14"/>
    </row>
    <row r="825" spans="40:40">
      <c r="AN825" s="14"/>
    </row>
    <row r="826" spans="40:40">
      <c r="AN826" s="14"/>
    </row>
    <row r="827" spans="40:40">
      <c r="AN827" s="14"/>
    </row>
    <row r="828" spans="40:40">
      <c r="AN828" s="14"/>
    </row>
    <row r="829" spans="40:40">
      <c r="AN829" s="14"/>
    </row>
    <row r="830" spans="40:40">
      <c r="AN830" s="14"/>
    </row>
    <row r="831" spans="40:40">
      <c r="AN831" s="14"/>
    </row>
    <row r="832" spans="40:40">
      <c r="AN832" s="14"/>
    </row>
    <row r="833" spans="40:40">
      <c r="AN833" s="14"/>
    </row>
    <row r="834" spans="40:40">
      <c r="AN834" s="14"/>
    </row>
    <row r="835" spans="40:40">
      <c r="AN835" s="14"/>
    </row>
    <row r="836" spans="40:40">
      <c r="AN836" s="14"/>
    </row>
    <row r="837" spans="40:40">
      <c r="AN837" s="14"/>
    </row>
    <row r="838" spans="40:40">
      <c r="AN838" s="14"/>
    </row>
    <row r="839" spans="40:40">
      <c r="AN839" s="14"/>
    </row>
    <row r="840" spans="40:40">
      <c r="AN840" s="14"/>
    </row>
    <row r="841" spans="40:40">
      <c r="AN841" s="14"/>
    </row>
    <row r="842" spans="40:40">
      <c r="AN842" s="14"/>
    </row>
    <row r="843" spans="40:40">
      <c r="AN843" s="14"/>
    </row>
    <row r="844" spans="40:40">
      <c r="AN844" s="14"/>
    </row>
    <row r="845" spans="40:40">
      <c r="AN845" s="14"/>
    </row>
    <row r="846" spans="40:40">
      <c r="AN846" s="14"/>
    </row>
    <row r="847" spans="40:40">
      <c r="AN847" s="14"/>
    </row>
    <row r="848" spans="40:40">
      <c r="AN848" s="14"/>
    </row>
    <row r="849" spans="40:40">
      <c r="AN849" s="14"/>
    </row>
    <row r="850" spans="40:40">
      <c r="AN850" s="14"/>
    </row>
    <row r="851" spans="40:40">
      <c r="AN851" s="14"/>
    </row>
    <row r="852" spans="40:40">
      <c r="AN852" s="14"/>
    </row>
    <row r="853" spans="40:40">
      <c r="AN853" s="14"/>
    </row>
    <row r="854" spans="40:40">
      <c r="AN854" s="14"/>
    </row>
    <row r="855" spans="40:40">
      <c r="AN855" s="14"/>
    </row>
    <row r="856" spans="40:40">
      <c r="AN856" s="14"/>
    </row>
    <row r="857" spans="40:40">
      <c r="AN857" s="14"/>
    </row>
    <row r="858" spans="40:40">
      <c r="AN858" s="14"/>
    </row>
    <row r="859" spans="40:40">
      <c r="AN859" s="14"/>
    </row>
    <row r="860" spans="40:40">
      <c r="AN860" s="14"/>
    </row>
    <row r="861" spans="40:40">
      <c r="AN861" s="14"/>
    </row>
    <row r="862" spans="40:40">
      <c r="AN862" s="14"/>
    </row>
    <row r="863" spans="40:40">
      <c r="AN863" s="14"/>
    </row>
    <row r="864" spans="40:40">
      <c r="AN864" s="14"/>
    </row>
    <row r="865" spans="40:40">
      <c r="AN865" s="14"/>
    </row>
    <row r="866" spans="40:40">
      <c r="AN866" s="14"/>
    </row>
    <row r="867" spans="40:40">
      <c r="AN867" s="14"/>
    </row>
    <row r="868" spans="40:40">
      <c r="AN868" s="14"/>
    </row>
    <row r="869" spans="40:40">
      <c r="AN869" s="14"/>
    </row>
    <row r="870" spans="40:40">
      <c r="AN870" s="14"/>
    </row>
    <row r="871" spans="40:40">
      <c r="AN871" s="14"/>
    </row>
    <row r="872" spans="40:40">
      <c r="AN872" s="14"/>
    </row>
    <row r="873" spans="40:40">
      <c r="AN873" s="14"/>
    </row>
    <row r="874" spans="40:40">
      <c r="AN874" s="14"/>
    </row>
    <row r="875" spans="40:40">
      <c r="AN875" s="14"/>
    </row>
    <row r="876" spans="40:40">
      <c r="AN876" s="14"/>
    </row>
    <row r="877" spans="40:40">
      <c r="AN877" s="14"/>
    </row>
    <row r="878" spans="40:40">
      <c r="AN878" s="14"/>
    </row>
    <row r="879" spans="40:40">
      <c r="AN879" s="14"/>
    </row>
    <row r="880" spans="40:40">
      <c r="AN880" s="14"/>
    </row>
    <row r="881" spans="40:40">
      <c r="AN881" s="14"/>
    </row>
    <row r="882" spans="40:40">
      <c r="AN882" s="14"/>
    </row>
    <row r="883" spans="40:40">
      <c r="AN883" s="14"/>
    </row>
    <row r="884" spans="40:40">
      <c r="AN884" s="14"/>
    </row>
    <row r="885" spans="40:40">
      <c r="AN885" s="14"/>
    </row>
    <row r="886" spans="40:40">
      <c r="AN886" s="14"/>
    </row>
    <row r="887" spans="40:40">
      <c r="AN887" s="14"/>
    </row>
    <row r="888" spans="40:40">
      <c r="AN888" s="14"/>
    </row>
    <row r="889" spans="40:40">
      <c r="AN889" s="14"/>
    </row>
    <row r="890" spans="40:40">
      <c r="AN890" s="14"/>
    </row>
    <row r="891" spans="40:40">
      <c r="AN891" s="14"/>
    </row>
    <row r="892" spans="40:40">
      <c r="AN892" s="14"/>
    </row>
    <row r="893" spans="40:40">
      <c r="AN893" s="14"/>
    </row>
    <row r="894" spans="40:40">
      <c r="AN894" s="14"/>
    </row>
    <row r="895" spans="40:40">
      <c r="AN895" s="14"/>
    </row>
    <row r="896" spans="40:40">
      <c r="AN896" s="14"/>
    </row>
    <row r="897" spans="40:40">
      <c r="AN897" s="14"/>
    </row>
    <row r="898" spans="40:40">
      <c r="AN898" s="14"/>
    </row>
    <row r="899" spans="40:40">
      <c r="AN899" s="14"/>
    </row>
    <row r="900" spans="40:40">
      <c r="AN900" s="14"/>
    </row>
    <row r="901" spans="40:40">
      <c r="AN901" s="14"/>
    </row>
    <row r="902" spans="40:40">
      <c r="AN902" s="14"/>
    </row>
    <row r="903" spans="40:40">
      <c r="AN903" s="14"/>
    </row>
    <row r="904" spans="40:40">
      <c r="AN904" s="14"/>
    </row>
    <row r="905" spans="40:40">
      <c r="AN905" s="14"/>
    </row>
    <row r="906" spans="40:40">
      <c r="AN906" s="14"/>
    </row>
    <row r="907" spans="40:40">
      <c r="AN907" s="14"/>
    </row>
    <row r="908" spans="40:40">
      <c r="AN908" s="14"/>
    </row>
    <row r="909" spans="40:40">
      <c r="AN909" s="14"/>
    </row>
    <row r="910" spans="40:40">
      <c r="AN910" s="14"/>
    </row>
    <row r="911" spans="40:40">
      <c r="AN911" s="14"/>
    </row>
    <row r="912" spans="40:40">
      <c r="AN912" s="14"/>
    </row>
    <row r="913" spans="40:40">
      <c r="AN913" s="14"/>
    </row>
    <row r="914" spans="40:40">
      <c r="AN914" s="14"/>
    </row>
    <row r="915" spans="40:40">
      <c r="AN915" s="14"/>
    </row>
    <row r="916" spans="40:40">
      <c r="AN916" s="14"/>
    </row>
    <row r="917" spans="40:40">
      <c r="AN917" s="14"/>
    </row>
    <row r="918" spans="40:40">
      <c r="AN918" s="14"/>
    </row>
    <row r="919" spans="40:40">
      <c r="AN919" s="14"/>
    </row>
    <row r="920" spans="40:40">
      <c r="AN920" s="14"/>
    </row>
    <row r="921" spans="40:40">
      <c r="AN921" s="14"/>
    </row>
    <row r="922" spans="40:40">
      <c r="AN922" s="14"/>
    </row>
    <row r="923" spans="40:40">
      <c r="AN923" s="14"/>
    </row>
    <row r="924" spans="40:40">
      <c r="AN924" s="14"/>
    </row>
    <row r="925" spans="40:40">
      <c r="AN925" s="14"/>
    </row>
    <row r="926" spans="40:40">
      <c r="AN926" s="14"/>
    </row>
    <row r="927" spans="40:40">
      <c r="AN927" s="14"/>
    </row>
    <row r="928" spans="40:40">
      <c r="AN928" s="14"/>
    </row>
    <row r="929" spans="40:40">
      <c r="AN929" s="14"/>
    </row>
    <row r="930" spans="40:40">
      <c r="AN930" s="14"/>
    </row>
    <row r="931" spans="40:40">
      <c r="AN931" s="14"/>
    </row>
    <row r="932" spans="40:40">
      <c r="AN932" s="14"/>
    </row>
    <row r="933" spans="40:40">
      <c r="AN933" s="14"/>
    </row>
    <row r="934" spans="40:40">
      <c r="AN934" s="14"/>
    </row>
    <row r="935" spans="40:40">
      <c r="AN935" s="14"/>
    </row>
    <row r="936" spans="40:40">
      <c r="AN936" s="14"/>
    </row>
    <row r="937" spans="40:40">
      <c r="AN937" s="14"/>
    </row>
    <row r="938" spans="40:40">
      <c r="AN938" s="14"/>
    </row>
    <row r="939" spans="40:40">
      <c r="AN939" s="14"/>
    </row>
    <row r="940" spans="40:40">
      <c r="AN940" s="14"/>
    </row>
    <row r="941" spans="40:40">
      <c r="AN941" s="14"/>
    </row>
    <row r="942" spans="40:40">
      <c r="AN942" s="14"/>
    </row>
    <row r="943" spans="40:40">
      <c r="AN943" s="14"/>
    </row>
    <row r="944" spans="40:40">
      <c r="AN944" s="14"/>
    </row>
    <row r="945" spans="40:40">
      <c r="AN945" s="14"/>
    </row>
    <row r="946" spans="40:40">
      <c r="AN946" s="14"/>
    </row>
    <row r="947" spans="40:40">
      <c r="AN947" s="14"/>
    </row>
    <row r="948" spans="40:40">
      <c r="AN948" s="14"/>
    </row>
    <row r="949" spans="40:40">
      <c r="AN949" s="14"/>
    </row>
    <row r="950" spans="40:40">
      <c r="AN950" s="14"/>
    </row>
    <row r="951" spans="40:40">
      <c r="AN951" s="14"/>
    </row>
    <row r="952" spans="40:40">
      <c r="AN952" s="14"/>
    </row>
    <row r="953" spans="40:40">
      <c r="AN953" s="14"/>
    </row>
    <row r="954" spans="40:40">
      <c r="AN954" s="14"/>
    </row>
    <row r="955" spans="40:40">
      <c r="AN955" s="14"/>
    </row>
    <row r="956" spans="40:40">
      <c r="AN956" s="14"/>
    </row>
    <row r="957" spans="40:40">
      <c r="AN957" s="14"/>
    </row>
    <row r="958" spans="40:40">
      <c r="AN958" s="14"/>
    </row>
    <row r="959" spans="40:40">
      <c r="AN959" s="14"/>
    </row>
    <row r="960" spans="40:40">
      <c r="AN960" s="14"/>
    </row>
    <row r="961" spans="40:40">
      <c r="AN961" s="14"/>
    </row>
    <row r="962" spans="40:40">
      <c r="AN962" s="14"/>
    </row>
    <row r="963" spans="40:40">
      <c r="AN963" s="14"/>
    </row>
    <row r="964" spans="40:40">
      <c r="AN964" s="14"/>
    </row>
    <row r="965" spans="40:40">
      <c r="AN965" s="14"/>
    </row>
    <row r="966" spans="40:40">
      <c r="AN966" s="14"/>
    </row>
    <row r="967" spans="40:40">
      <c r="AN967" s="14"/>
    </row>
    <row r="968" spans="40:40">
      <c r="AN968" s="14"/>
    </row>
    <row r="969" spans="40:40">
      <c r="AN969" s="14"/>
    </row>
    <row r="970" spans="40:40">
      <c r="AN970" s="14"/>
    </row>
    <row r="971" spans="40:40">
      <c r="AN971" s="14"/>
    </row>
    <row r="972" spans="40:40">
      <c r="AN972" s="14"/>
    </row>
    <row r="973" spans="40:40">
      <c r="AN973" s="14"/>
    </row>
    <row r="974" spans="40:40">
      <c r="AN974" s="14"/>
    </row>
    <row r="975" spans="40:40">
      <c r="AN975" s="14"/>
    </row>
    <row r="976" spans="40:40">
      <c r="AN976" s="14"/>
    </row>
    <row r="977" spans="40:40">
      <c r="AN977" s="14"/>
    </row>
    <row r="978" spans="40:40">
      <c r="AN978" s="14"/>
    </row>
    <row r="979" spans="40:40">
      <c r="AN979" s="14"/>
    </row>
    <row r="980" spans="40:40">
      <c r="AN980" s="14"/>
    </row>
    <row r="981" spans="40:40">
      <c r="AN981" s="14"/>
    </row>
    <row r="982" spans="40:40">
      <c r="AN982" s="14"/>
    </row>
    <row r="983" spans="40:40">
      <c r="AN983" s="14"/>
    </row>
    <row r="984" spans="40:40">
      <c r="AN984" s="14"/>
    </row>
    <row r="985" spans="40:40">
      <c r="AN985" s="14"/>
    </row>
    <row r="986" spans="40:40">
      <c r="AN986" s="14"/>
    </row>
    <row r="987" spans="40:40">
      <c r="AN987" s="14"/>
    </row>
    <row r="988" spans="40:40">
      <c r="AN988" s="14"/>
    </row>
    <row r="989" spans="40:40">
      <c r="AN989" s="14"/>
    </row>
    <row r="990" spans="40:40">
      <c r="AN990" s="14"/>
    </row>
    <row r="991" spans="40:40">
      <c r="AN991" s="14"/>
    </row>
    <row r="992" spans="40:40">
      <c r="AN992" s="14"/>
    </row>
    <row r="993" spans="40:40">
      <c r="AN993" s="14"/>
    </row>
    <row r="994" spans="40:40">
      <c r="AN994" s="14"/>
    </row>
    <row r="995" spans="40:40">
      <c r="AN995" s="14"/>
    </row>
    <row r="996" spans="40:40">
      <c r="AN996" s="14"/>
    </row>
    <row r="997" spans="40:40">
      <c r="AN997" s="14"/>
    </row>
    <row r="998" spans="40:40">
      <c r="AN998" s="14"/>
    </row>
    <row r="999" spans="40:40">
      <c r="AN999" s="14"/>
    </row>
    <row r="1000" spans="40:40">
      <c r="AN1000" s="14"/>
    </row>
    <row r="1001" spans="40:40">
      <c r="AN1001" s="14"/>
    </row>
    <row r="1002" spans="40:40">
      <c r="AN1002" s="14"/>
    </row>
    <row r="1003" spans="40:40">
      <c r="AN1003" s="14"/>
    </row>
    <row r="1004" spans="40:40">
      <c r="AN1004" s="14"/>
    </row>
    <row r="1005" spans="40:40">
      <c r="AN1005" s="14"/>
    </row>
    <row r="1006" spans="40:40">
      <c r="AN1006" s="14"/>
    </row>
    <row r="1007" spans="40:40">
      <c r="AN1007" s="14"/>
    </row>
    <row r="1008" spans="40:40">
      <c r="AN1008" s="14"/>
    </row>
    <row r="1009" spans="40:40">
      <c r="AN1009" s="14"/>
    </row>
    <row r="1010" spans="40:40">
      <c r="AN1010" s="14"/>
    </row>
    <row r="1011" spans="40:40">
      <c r="AN1011" s="14"/>
    </row>
    <row r="1012" spans="40:40">
      <c r="AN1012" s="14"/>
    </row>
    <row r="1013" spans="40:40">
      <c r="AN1013" s="14"/>
    </row>
    <row r="1014" spans="40:40">
      <c r="AN1014" s="14"/>
    </row>
    <row r="1015" spans="40:40">
      <c r="AN1015" s="14"/>
    </row>
    <row r="1016" spans="40:40">
      <c r="AN1016" s="14"/>
    </row>
    <row r="1017" spans="40:40">
      <c r="AN1017" s="14"/>
    </row>
    <row r="1018" spans="40:40">
      <c r="AN1018" s="14"/>
    </row>
    <row r="1019" spans="40:40">
      <c r="AN1019" s="14"/>
    </row>
    <row r="1020" spans="40:40">
      <c r="AN1020" s="14"/>
    </row>
    <row r="1021" spans="40:40">
      <c r="AN1021" s="14"/>
    </row>
    <row r="1022" spans="40:40">
      <c r="AN1022" s="14"/>
    </row>
    <row r="1023" spans="40:40">
      <c r="AN1023" s="14"/>
    </row>
  </sheetData>
  <mergeCells count="16">
    <mergeCell ref="I7:I9"/>
    <mergeCell ref="J7:J9"/>
    <mergeCell ref="K7:K9"/>
    <mergeCell ref="D48:D50"/>
    <mergeCell ref="E48:E50"/>
    <mergeCell ref="F48:F50"/>
    <mergeCell ref="G48:G50"/>
    <mergeCell ref="H48:H50"/>
    <mergeCell ref="I48:I50"/>
    <mergeCell ref="J48:J50"/>
    <mergeCell ref="K48:K50"/>
    <mergeCell ref="D7:D9"/>
    <mergeCell ref="E7:E9"/>
    <mergeCell ref="F7:F9"/>
    <mergeCell ref="G7:G9"/>
    <mergeCell ref="H7:H9"/>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132"/>
  <sheetViews>
    <sheetView zoomScale="50" zoomScaleNormal="50" workbookViewId="0">
      <selection activeCell="E34" sqref="E34"/>
    </sheetView>
  </sheetViews>
  <sheetFormatPr defaultRowHeight="13.5"/>
  <cols>
    <col min="1" max="1" width="34.5" bestFit="1" customWidth="1"/>
    <col min="2" max="2" width="7.125" customWidth="1"/>
    <col min="3" max="3" width="8.375" customWidth="1"/>
  </cols>
  <sheetData>
    <row r="1" spans="1:23" ht="49.5" customHeight="1">
      <c r="A1" t="s">
        <v>8</v>
      </c>
    </row>
    <row r="5" spans="1:23" ht="14.25" thickBot="1"/>
    <row r="6" spans="1:23" ht="18.75" customHeight="1" thickTop="1">
      <c r="A6" s="36"/>
      <c r="B6" s="37"/>
      <c r="C6" s="729" t="s">
        <v>185</v>
      </c>
      <c r="D6" s="728" t="s">
        <v>26</v>
      </c>
      <c r="E6" s="728" t="s">
        <v>93</v>
      </c>
      <c r="F6" s="728" t="s">
        <v>190</v>
      </c>
      <c r="G6" s="728" t="s">
        <v>27</v>
      </c>
      <c r="H6" s="728" t="s">
        <v>191</v>
      </c>
      <c r="I6" s="728" t="s">
        <v>192</v>
      </c>
      <c r="J6" s="728" t="s">
        <v>193</v>
      </c>
      <c r="K6" s="340" t="s">
        <v>281</v>
      </c>
      <c r="L6" s="341"/>
      <c r="M6" s="342"/>
      <c r="N6" s="342"/>
      <c r="O6" s="728" t="s">
        <v>28</v>
      </c>
      <c r="P6" s="728" t="s">
        <v>29</v>
      </c>
      <c r="Q6" s="728"/>
      <c r="R6" s="728" t="s">
        <v>30</v>
      </c>
      <c r="S6" s="728"/>
      <c r="T6" s="728"/>
      <c r="U6" s="728" t="s">
        <v>194</v>
      </c>
      <c r="V6" s="725" t="s">
        <v>31</v>
      </c>
      <c r="W6" s="81"/>
    </row>
    <row r="7" spans="1:23" ht="15">
      <c r="A7" s="38"/>
      <c r="B7" s="35"/>
      <c r="C7" s="730"/>
      <c r="D7" s="727"/>
      <c r="E7" s="727"/>
      <c r="F7" s="727"/>
      <c r="G7" s="727"/>
      <c r="H7" s="727"/>
      <c r="I7" s="727"/>
      <c r="J7" s="727"/>
      <c r="K7" s="431" t="s">
        <v>296</v>
      </c>
      <c r="L7" s="431" t="s">
        <v>296</v>
      </c>
      <c r="M7" s="432" t="s">
        <v>296</v>
      </c>
      <c r="N7" s="432" t="s">
        <v>296</v>
      </c>
      <c r="O7" s="727"/>
      <c r="P7" s="727" t="s">
        <v>32</v>
      </c>
      <c r="Q7" s="727" t="s">
        <v>33</v>
      </c>
      <c r="R7" s="727" t="s">
        <v>34</v>
      </c>
      <c r="S7" s="727" t="s">
        <v>35</v>
      </c>
      <c r="T7" s="727"/>
      <c r="U7" s="727"/>
      <c r="V7" s="726"/>
      <c r="W7" s="81"/>
    </row>
    <row r="8" spans="1:23" ht="15">
      <c r="A8" s="38"/>
      <c r="B8" s="35"/>
      <c r="C8" s="730"/>
      <c r="D8" s="727"/>
      <c r="E8" s="727"/>
      <c r="F8" s="727"/>
      <c r="G8" s="727"/>
      <c r="H8" s="727"/>
      <c r="I8" s="727"/>
      <c r="J8" s="727"/>
      <c r="K8" s="433" t="s">
        <v>297</v>
      </c>
      <c r="L8" s="433" t="s">
        <v>298</v>
      </c>
      <c r="M8" s="432" t="s">
        <v>299</v>
      </c>
      <c r="N8" s="432" t="s">
        <v>300</v>
      </c>
      <c r="O8" s="727"/>
      <c r="P8" s="727"/>
      <c r="Q8" s="727"/>
      <c r="R8" s="727"/>
      <c r="S8" s="167" t="s">
        <v>32</v>
      </c>
      <c r="T8" s="166" t="s">
        <v>33</v>
      </c>
      <c r="U8" s="727"/>
      <c r="V8" s="726"/>
      <c r="W8" s="82"/>
    </row>
    <row r="9" spans="1:23" ht="33.75" thickBot="1">
      <c r="A9" s="39"/>
      <c r="B9" s="40"/>
      <c r="C9" s="151" t="s">
        <v>36</v>
      </c>
      <c r="D9" s="152" t="s">
        <v>36</v>
      </c>
      <c r="E9" s="152" t="s">
        <v>36</v>
      </c>
      <c r="F9" s="152" t="s">
        <v>36</v>
      </c>
      <c r="G9" s="153" t="s">
        <v>38</v>
      </c>
      <c r="H9" s="152" t="s">
        <v>36</v>
      </c>
      <c r="I9" s="152" t="s">
        <v>36</v>
      </c>
      <c r="J9" s="152" t="s">
        <v>36</v>
      </c>
      <c r="K9" s="254" t="s">
        <v>36</v>
      </c>
      <c r="L9" s="254" t="s">
        <v>36</v>
      </c>
      <c r="M9" s="254" t="s">
        <v>36</v>
      </c>
      <c r="N9" s="254" t="s">
        <v>36</v>
      </c>
      <c r="O9" s="153" t="s">
        <v>37</v>
      </c>
      <c r="P9" s="153" t="s">
        <v>37</v>
      </c>
      <c r="Q9" s="153" t="s">
        <v>38</v>
      </c>
      <c r="R9" s="153" t="s">
        <v>37</v>
      </c>
      <c r="S9" s="154" t="s">
        <v>37</v>
      </c>
      <c r="T9" s="153" t="s">
        <v>38</v>
      </c>
      <c r="U9" s="153" t="s">
        <v>37</v>
      </c>
      <c r="V9" s="155" t="s">
        <v>37</v>
      </c>
      <c r="W9" s="83"/>
    </row>
    <row r="10" spans="1:23" ht="14.25" thickTop="1">
      <c r="A10" s="24" t="str">
        <f>'database of supply'!A9</f>
        <v>Production1</v>
      </c>
      <c r="B10" s="25" t="str">
        <f>'database of supply'!B9</f>
        <v>(+)   1</v>
      </c>
      <c r="C10" s="25">
        <f>'database of supply'!C9</f>
        <v>1</v>
      </c>
      <c r="D10" s="25">
        <f>'database of supply'!D9</f>
        <v>2</v>
      </c>
      <c r="E10" s="25">
        <f>'database of supply'!E9</f>
        <v>3</v>
      </c>
      <c r="F10" s="25">
        <f>'database of supply'!F9</f>
        <v>4</v>
      </c>
      <c r="G10" s="25">
        <f>'database of supply'!G9</f>
        <v>5</v>
      </c>
      <c r="H10" s="25">
        <f>'database of supply'!H9</f>
        <v>6</v>
      </c>
      <c r="I10" s="25">
        <f>'database of supply'!I9</f>
        <v>7</v>
      </c>
      <c r="J10" s="25">
        <f>'database of supply'!J9</f>
        <v>8</v>
      </c>
      <c r="K10" s="25">
        <f>'database of supply'!K9</f>
        <v>9</v>
      </c>
      <c r="L10" s="25">
        <f>'database of supply'!L9</f>
        <v>10</v>
      </c>
      <c r="M10" s="25">
        <f>'database of supply'!M9</f>
        <v>11</v>
      </c>
      <c r="N10" s="25">
        <f>'database of supply'!N9</f>
        <v>12</v>
      </c>
      <c r="O10" s="25">
        <f>'database of supply'!O9</f>
        <v>13</v>
      </c>
      <c r="P10" s="25">
        <f>'database of supply'!P9</f>
        <v>14</v>
      </c>
      <c r="Q10" s="25">
        <f>'database of supply'!Q9</f>
        <v>15</v>
      </c>
      <c r="R10" s="25">
        <f>'database of supply'!R9</f>
        <v>16</v>
      </c>
      <c r="S10" s="25">
        <f>'database of supply'!S9</f>
        <v>17</v>
      </c>
      <c r="T10" s="25">
        <f>'database of supply'!T9</f>
        <v>18</v>
      </c>
      <c r="U10" s="25">
        <f>'database of supply'!U9</f>
        <v>19</v>
      </c>
      <c r="V10" s="25">
        <f>'database of supply'!V9</f>
        <v>20</v>
      </c>
      <c r="W10" s="77"/>
    </row>
    <row r="11" spans="1:23">
      <c r="A11" s="26" t="str">
        <f>'database of supply'!A10</f>
        <v>Imports</v>
      </c>
      <c r="B11" s="15" t="str">
        <f>'database of supply'!B10</f>
        <v>(+)   2</v>
      </c>
      <c r="C11" s="15">
        <f>'database of supply'!C10</f>
        <v>21</v>
      </c>
      <c r="D11" s="15">
        <f>'database of supply'!D10</f>
        <v>22</v>
      </c>
      <c r="E11" s="15">
        <f>'database of supply'!E10</f>
        <v>23</v>
      </c>
      <c r="F11" s="15">
        <f>'database of supply'!F10</f>
        <v>24</v>
      </c>
      <c r="G11" s="15">
        <f>'database of supply'!G10</f>
        <v>25</v>
      </c>
      <c r="H11" s="15">
        <f>'database of supply'!H10</f>
        <v>26</v>
      </c>
      <c r="I11" s="15">
        <f>'database of supply'!I10</f>
        <v>27</v>
      </c>
      <c r="J11" s="15">
        <f>'database of supply'!J10</f>
        <v>28</v>
      </c>
      <c r="K11" s="15">
        <f>'database of supply'!K10</f>
        <v>29</v>
      </c>
      <c r="L11" s="15">
        <f>'database of supply'!L10</f>
        <v>30</v>
      </c>
      <c r="M11" s="15">
        <f>'database of supply'!M10</f>
        <v>31</v>
      </c>
      <c r="N11" s="15">
        <f>'database of supply'!N10</f>
        <v>32</v>
      </c>
      <c r="O11" s="15">
        <f>'database of supply'!O10</f>
        <v>33</v>
      </c>
      <c r="P11" s="15">
        <f>'database of supply'!P10</f>
        <v>34</v>
      </c>
      <c r="Q11" s="15">
        <f>'database of supply'!Q10</f>
        <v>35</v>
      </c>
      <c r="R11" s="15">
        <f>'database of supply'!R10</f>
        <v>36</v>
      </c>
      <c r="S11" s="15">
        <f>'database of supply'!S10</f>
        <v>37</v>
      </c>
      <c r="T11" s="15">
        <f>'database of supply'!T10</f>
        <v>38</v>
      </c>
      <c r="U11" s="15">
        <f>'database of supply'!U10</f>
        <v>39</v>
      </c>
      <c r="V11" s="15">
        <f>'database of supply'!V10</f>
        <v>40</v>
      </c>
    </row>
    <row r="12" spans="1:23">
      <c r="A12" s="26" t="str">
        <f>'database of supply'!A11</f>
        <v>Exports</v>
      </c>
      <c r="B12" s="15" t="str">
        <f>'database of supply'!B11</f>
        <v>(-)   3</v>
      </c>
      <c r="C12" s="15">
        <f>'database of supply'!C11</f>
        <v>41</v>
      </c>
      <c r="D12" s="15">
        <f>'database of supply'!D11</f>
        <v>42</v>
      </c>
      <c r="E12" s="15">
        <f>'database of supply'!E11</f>
        <v>43</v>
      </c>
      <c r="F12" s="15">
        <f>'database of supply'!F11</f>
        <v>44</v>
      </c>
      <c r="G12" s="15">
        <f>'database of supply'!G11</f>
        <v>45</v>
      </c>
      <c r="H12" s="15">
        <f>'database of supply'!H11</f>
        <v>46</v>
      </c>
      <c r="I12" s="15">
        <f>'database of supply'!I11</f>
        <v>47</v>
      </c>
      <c r="J12" s="15">
        <f>'database of supply'!J11</f>
        <v>48</v>
      </c>
      <c r="K12" s="15">
        <f>'database of supply'!K11</f>
        <v>49</v>
      </c>
      <c r="L12" s="15">
        <f>'database of supply'!L11</f>
        <v>50</v>
      </c>
      <c r="M12" s="15">
        <f>'database of supply'!M11</f>
        <v>51</v>
      </c>
      <c r="N12" s="15">
        <f>'database of supply'!N11</f>
        <v>52</v>
      </c>
      <c r="O12" s="15">
        <f>'database of supply'!O11</f>
        <v>53</v>
      </c>
      <c r="P12" s="15">
        <f>'database of supply'!P11</f>
        <v>54</v>
      </c>
      <c r="Q12" s="15">
        <f>'database of supply'!Q11</f>
        <v>55</v>
      </c>
      <c r="R12" s="15">
        <f>'database of supply'!R11</f>
        <v>56</v>
      </c>
      <c r="S12" s="15">
        <f>'database of supply'!S11</f>
        <v>57</v>
      </c>
      <c r="T12" s="15">
        <f>'database of supply'!T11</f>
        <v>58</v>
      </c>
      <c r="U12" s="15">
        <f>'database of supply'!U11</f>
        <v>59</v>
      </c>
      <c r="V12" s="15">
        <f>'database of supply'!V11</f>
        <v>60</v>
      </c>
    </row>
    <row r="13" spans="1:23">
      <c r="A13" s="26" t="str">
        <f>'database of supply'!A12</f>
        <v>Stock Changes (+ or -)</v>
      </c>
      <c r="B13" s="15" t="str">
        <f>'database of supply'!B12</f>
        <v>(+)   4</v>
      </c>
      <c r="C13" s="15">
        <f>'database of supply'!C12</f>
        <v>61</v>
      </c>
      <c r="D13" s="15">
        <f>'database of supply'!D12</f>
        <v>62</v>
      </c>
      <c r="E13" s="15">
        <f>'database of supply'!E12</f>
        <v>63</v>
      </c>
      <c r="F13" s="15">
        <f>'database of supply'!F12</f>
        <v>64</v>
      </c>
      <c r="G13" s="15">
        <f>'database of supply'!G12</f>
        <v>65</v>
      </c>
      <c r="H13" s="15">
        <f>'database of supply'!H12</f>
        <v>66</v>
      </c>
      <c r="I13" s="15">
        <f>'database of supply'!I12</f>
        <v>67</v>
      </c>
      <c r="J13" s="15">
        <f>'database of supply'!J12</f>
        <v>68</v>
      </c>
      <c r="K13" s="15">
        <f>'database of supply'!K12</f>
        <v>69</v>
      </c>
      <c r="L13" s="15">
        <f>'database of supply'!L12</f>
        <v>70</v>
      </c>
      <c r="M13" s="15">
        <f>'database of supply'!M12</f>
        <v>71</v>
      </c>
      <c r="N13" s="15">
        <f>'database of supply'!N12</f>
        <v>72</v>
      </c>
      <c r="O13" s="15">
        <f>'database of supply'!O12</f>
        <v>73</v>
      </c>
      <c r="P13" s="15">
        <f>'database of supply'!P12</f>
        <v>74</v>
      </c>
      <c r="Q13" s="15">
        <f>'database of supply'!Q12</f>
        <v>75</v>
      </c>
      <c r="R13" s="15">
        <f>'database of supply'!R12</f>
        <v>76</v>
      </c>
      <c r="S13" s="15">
        <f>'database of supply'!S12</f>
        <v>77</v>
      </c>
      <c r="T13" s="15">
        <f>'database of supply'!T12</f>
        <v>78</v>
      </c>
      <c r="U13" s="15">
        <f>'database of supply'!U12</f>
        <v>79</v>
      </c>
      <c r="V13" s="15">
        <f>'database of supply'!V12</f>
        <v>80</v>
      </c>
    </row>
    <row r="14" spans="1:23" ht="18" customHeight="1">
      <c r="A14" s="26" t="str">
        <f>'database of supply'!A13</f>
        <v>Gross Inland Deliveries (calculated)</v>
      </c>
      <c r="B14" s="15" t="str">
        <f>'database of supply'!B13</f>
        <v>(=)   5</v>
      </c>
      <c r="C14" s="15">
        <f>'database of supply'!C13</f>
        <v>81</v>
      </c>
      <c r="D14" s="15">
        <f>'database of supply'!D13</f>
        <v>82</v>
      </c>
      <c r="E14" s="15">
        <f>'database of supply'!E13</f>
        <v>83</v>
      </c>
      <c r="F14" s="15">
        <f>'database of supply'!F13</f>
        <v>84</v>
      </c>
      <c r="G14" s="15">
        <f>'database of supply'!G13</f>
        <v>85</v>
      </c>
      <c r="H14" s="15">
        <f>'database of supply'!H13</f>
        <v>86</v>
      </c>
      <c r="I14" s="15">
        <f>'database of supply'!I13</f>
        <v>87</v>
      </c>
      <c r="J14" s="15">
        <f>'database of supply'!J13</f>
        <v>88</v>
      </c>
      <c r="K14" s="15">
        <f>'database of supply'!K13</f>
        <v>89</v>
      </c>
      <c r="L14" s="15">
        <f>'database of supply'!L13</f>
        <v>90</v>
      </c>
      <c r="M14" s="15">
        <f>'database of supply'!M13</f>
        <v>91</v>
      </c>
      <c r="N14" s="15">
        <f>'database of supply'!N13</f>
        <v>92</v>
      </c>
      <c r="O14" s="15">
        <f>'database of supply'!O13</f>
        <v>93</v>
      </c>
      <c r="P14" s="15">
        <f>'database of supply'!P13</f>
        <v>94</v>
      </c>
      <c r="Q14" s="15">
        <f>'database of supply'!Q13</f>
        <v>95</v>
      </c>
      <c r="R14" s="15">
        <f>'database of supply'!R13</f>
        <v>96</v>
      </c>
      <c r="S14" s="15">
        <f>'database of supply'!S13</f>
        <v>97</v>
      </c>
      <c r="T14" s="15">
        <f>'database of supply'!T13</f>
        <v>98</v>
      </c>
      <c r="U14" s="15">
        <f>'database of supply'!U13</f>
        <v>99</v>
      </c>
      <c r="V14" s="15">
        <f>'database of supply'!V13</f>
        <v>100</v>
      </c>
    </row>
    <row r="15" spans="1:23" ht="18" customHeight="1">
      <c r="A15" s="26" t="str">
        <f>'database of supply'!A14</f>
        <v>Statistical Differences</v>
      </c>
      <c r="B15" s="15">
        <f>'database of supply'!B14</f>
        <v>6</v>
      </c>
      <c r="C15" s="15">
        <f>'database of supply'!C14</f>
        <v>101</v>
      </c>
      <c r="D15" s="15">
        <f>'database of supply'!D14</f>
        <v>102</v>
      </c>
      <c r="E15" s="15">
        <f>'database of supply'!E14</f>
        <v>103</v>
      </c>
      <c r="F15" s="15">
        <f>'database of supply'!F14</f>
        <v>104</v>
      </c>
      <c r="G15" s="15">
        <f>'database of supply'!G14</f>
        <v>105</v>
      </c>
      <c r="H15" s="15">
        <f>'database of supply'!H14</f>
        <v>106</v>
      </c>
      <c r="I15" s="15">
        <f>'database of supply'!I14</f>
        <v>107</v>
      </c>
      <c r="J15" s="15">
        <f>'database of supply'!J14</f>
        <v>108</v>
      </c>
      <c r="K15" s="15">
        <f>'database of supply'!K14</f>
        <v>109</v>
      </c>
      <c r="L15" s="15">
        <f>'database of supply'!L14</f>
        <v>110</v>
      </c>
      <c r="M15" s="15">
        <f>'database of supply'!M14</f>
        <v>111</v>
      </c>
      <c r="N15" s="15">
        <f>'database of supply'!N14</f>
        <v>112</v>
      </c>
      <c r="O15" s="15">
        <f>'database of supply'!O14</f>
        <v>113</v>
      </c>
      <c r="P15" s="15">
        <f>'database of supply'!P14</f>
        <v>114</v>
      </c>
      <c r="Q15" s="15">
        <f>'database of supply'!Q14</f>
        <v>115</v>
      </c>
      <c r="R15" s="15">
        <f>'database of supply'!R14</f>
        <v>116</v>
      </c>
      <c r="S15" s="15">
        <f>'database of supply'!S14</f>
        <v>117</v>
      </c>
      <c r="T15" s="15">
        <f>'database of supply'!T14</f>
        <v>118</v>
      </c>
      <c r="U15" s="15">
        <f>'database of supply'!U14</f>
        <v>119</v>
      </c>
      <c r="V15" s="15">
        <f>'database of supply'!V14</f>
        <v>120</v>
      </c>
    </row>
    <row r="16" spans="1:23" ht="18" customHeight="1" thickBot="1">
      <c r="A16" s="28" t="str">
        <f>'database of supply'!A15</f>
        <v>Gross Inland Deliveries (observed)</v>
      </c>
      <c r="B16" s="29">
        <f>'database of supply'!B15</f>
        <v>7</v>
      </c>
      <c r="C16" s="15">
        <f>'database of supply'!C15</f>
        <v>121</v>
      </c>
      <c r="D16" s="15">
        <f>'database of supply'!D15</f>
        <v>122</v>
      </c>
      <c r="E16" s="15">
        <f>'database of supply'!E15</f>
        <v>123</v>
      </c>
      <c r="F16" s="15">
        <f>'database of supply'!F15</f>
        <v>124</v>
      </c>
      <c r="G16" s="15">
        <f>'database of supply'!G15</f>
        <v>125</v>
      </c>
      <c r="H16" s="15">
        <f>'database of supply'!H15</f>
        <v>126</v>
      </c>
      <c r="I16" s="15">
        <f>'database of supply'!I15</f>
        <v>127</v>
      </c>
      <c r="J16" s="15">
        <f>'database of supply'!J15</f>
        <v>128</v>
      </c>
      <c r="K16" s="15">
        <f>'database of supply'!K15</f>
        <v>129</v>
      </c>
      <c r="L16" s="15">
        <f>'database of supply'!L15</f>
        <v>130</v>
      </c>
      <c r="M16" s="15">
        <f>'database of supply'!M15</f>
        <v>131</v>
      </c>
      <c r="N16" s="15">
        <f>'database of supply'!N15</f>
        <v>132</v>
      </c>
      <c r="O16" s="15">
        <f>'database of supply'!O15</f>
        <v>133</v>
      </c>
      <c r="P16" s="15">
        <f>'database of supply'!P15</f>
        <v>134</v>
      </c>
      <c r="Q16" s="15">
        <f>'database of supply'!Q15</f>
        <v>135</v>
      </c>
      <c r="R16" s="15">
        <f>'database of supply'!R15</f>
        <v>136</v>
      </c>
      <c r="S16" s="15">
        <f>'database of supply'!S15</f>
        <v>137</v>
      </c>
      <c r="T16" s="15">
        <f>'database of supply'!T15</f>
        <v>138</v>
      </c>
      <c r="U16" s="15">
        <f>'database of supply'!U15</f>
        <v>139</v>
      </c>
      <c r="V16" s="15">
        <f>'database of supply'!V15</f>
        <v>140</v>
      </c>
    </row>
    <row r="17" spans="1:22" ht="14.25" thickTop="1">
      <c r="A17" s="24" t="str">
        <f>'database of transformation'!A9</f>
        <v>TOTAL TRANSFORMATION SECTOR</v>
      </c>
      <c r="B17" s="25">
        <f>'database of transformation'!B9</f>
        <v>1</v>
      </c>
      <c r="C17" s="15">
        <f>'database of transformation'!C9</f>
        <v>181</v>
      </c>
      <c r="D17" s="15">
        <f>'database of transformation'!D9</f>
        <v>182</v>
      </c>
      <c r="E17" s="15">
        <f>'database of transformation'!E9</f>
        <v>183</v>
      </c>
      <c r="F17" s="15">
        <f>'database of transformation'!F9</f>
        <v>184</v>
      </c>
      <c r="G17" s="15">
        <f>'database of transformation'!G9</f>
        <v>185</v>
      </c>
      <c r="H17" s="15">
        <f>'database of transformation'!H9</f>
        <v>186</v>
      </c>
      <c r="I17" s="15">
        <f>'database of transformation'!I9</f>
        <v>187</v>
      </c>
      <c r="J17" s="15">
        <f>'database of transformation'!J9</f>
        <v>188</v>
      </c>
      <c r="K17" s="15">
        <f>'database of transformation'!K9</f>
        <v>189</v>
      </c>
      <c r="L17" s="15">
        <f>'database of transformation'!L9</f>
        <v>190</v>
      </c>
      <c r="M17" s="15">
        <f>'database of transformation'!M9</f>
        <v>191</v>
      </c>
      <c r="N17" s="15">
        <f>'database of transformation'!N9</f>
        <v>192</v>
      </c>
      <c r="O17" s="15">
        <f>'database of transformation'!O9</f>
        <v>193</v>
      </c>
      <c r="P17" s="15">
        <f>'database of transformation'!P9</f>
        <v>194</v>
      </c>
      <c r="Q17" s="15">
        <f>'database of transformation'!Q9</f>
        <v>195</v>
      </c>
      <c r="R17" s="15">
        <f>'database of transformation'!R9</f>
        <v>196</v>
      </c>
      <c r="S17" s="15">
        <f>'database of transformation'!S9</f>
        <v>197</v>
      </c>
      <c r="T17" s="15">
        <f>'database of transformation'!T9</f>
        <v>198</v>
      </c>
      <c r="U17" s="149">
        <f>'database of transformation'!U9</f>
        <v>199</v>
      </c>
      <c r="V17" s="27">
        <f>'database of transformation'!V9</f>
        <v>200</v>
      </c>
    </row>
    <row r="18" spans="1:22">
      <c r="A18" s="31" t="str">
        <f>'database of transformation'!A10</f>
        <v xml:space="preserve">  Main Activity Producers</v>
      </c>
      <c r="B18" s="18">
        <f>'database of transformation'!B10</f>
        <v>2</v>
      </c>
      <c r="C18" s="15">
        <f>'database of transformation'!C10</f>
        <v>201</v>
      </c>
      <c r="D18" s="15">
        <f>'database of transformation'!D10</f>
        <v>202</v>
      </c>
      <c r="E18" s="15">
        <f>'database of transformation'!E10</f>
        <v>203</v>
      </c>
      <c r="F18" s="15">
        <f>'database of transformation'!F10</f>
        <v>204</v>
      </c>
      <c r="G18" s="15">
        <f>'database of transformation'!G10</f>
        <v>205</v>
      </c>
      <c r="H18" s="15">
        <f>'database of transformation'!H10</f>
        <v>206</v>
      </c>
      <c r="I18" s="15">
        <f>'database of transformation'!I10</f>
        <v>207</v>
      </c>
      <c r="J18" s="15">
        <f>'database of transformation'!J10</f>
        <v>208</v>
      </c>
      <c r="K18" s="15">
        <f>'database of transformation'!K10</f>
        <v>209</v>
      </c>
      <c r="L18" s="15">
        <f>'database of transformation'!L10</f>
        <v>210</v>
      </c>
      <c r="M18" s="15">
        <f>'database of transformation'!M10</f>
        <v>211</v>
      </c>
      <c r="N18" s="15">
        <f>'database of transformation'!N10</f>
        <v>212</v>
      </c>
      <c r="O18" s="15">
        <f>'database of transformation'!O10</f>
        <v>213</v>
      </c>
      <c r="P18" s="15">
        <f>'database of transformation'!P10</f>
        <v>214</v>
      </c>
      <c r="Q18" s="15">
        <f>'database of transformation'!Q10</f>
        <v>215</v>
      </c>
      <c r="R18" s="15">
        <f>'database of transformation'!R10</f>
        <v>216</v>
      </c>
      <c r="S18" s="15">
        <f>'database of transformation'!S10</f>
        <v>217</v>
      </c>
      <c r="T18" s="15">
        <f>'database of transformation'!T10</f>
        <v>218</v>
      </c>
      <c r="U18" s="149">
        <f>'database of transformation'!U10</f>
        <v>219</v>
      </c>
      <c r="V18" s="27">
        <f>'database of transformation'!V10</f>
        <v>220</v>
      </c>
    </row>
    <row r="19" spans="1:22" ht="15.75" customHeight="1">
      <c r="A19" s="31" t="str">
        <f>'database of transformation'!A11</f>
        <v xml:space="preserve">       Electricity Plants</v>
      </c>
      <c r="B19" s="18">
        <f>'database of transformation'!B11</f>
        <v>3</v>
      </c>
      <c r="C19" s="15">
        <f>'database of transformation'!C11</f>
        <v>221</v>
      </c>
      <c r="D19" s="15">
        <f>'database of transformation'!D11</f>
        <v>222</v>
      </c>
      <c r="E19" s="15">
        <f>'database of transformation'!E11</f>
        <v>223</v>
      </c>
      <c r="F19" s="15">
        <f>'database of transformation'!F11</f>
        <v>224</v>
      </c>
      <c r="G19" s="15">
        <f>'database of transformation'!G11</f>
        <v>225</v>
      </c>
      <c r="H19" s="15">
        <f>'database of transformation'!H11</f>
        <v>226</v>
      </c>
      <c r="I19" s="15">
        <f>'database of transformation'!I11</f>
        <v>227</v>
      </c>
      <c r="J19" s="15">
        <f>'database of transformation'!J11</f>
        <v>228</v>
      </c>
      <c r="K19" s="15">
        <f>'database of transformation'!K11</f>
        <v>229</v>
      </c>
      <c r="L19" s="15">
        <f>'database of transformation'!L11</f>
        <v>230</v>
      </c>
      <c r="M19" s="15">
        <f>'database of transformation'!M11</f>
        <v>231</v>
      </c>
      <c r="N19" s="15">
        <f>'database of transformation'!N11</f>
        <v>232</v>
      </c>
      <c r="O19" s="15">
        <f>'database of transformation'!O11</f>
        <v>233</v>
      </c>
      <c r="P19" s="15">
        <f>'database of transformation'!P11</f>
        <v>234</v>
      </c>
      <c r="Q19" s="15">
        <f>'database of transformation'!Q11</f>
        <v>235</v>
      </c>
      <c r="R19" s="15">
        <f>'database of transformation'!R11</f>
        <v>236</v>
      </c>
      <c r="S19" s="15">
        <f>'database of transformation'!S11</f>
        <v>237</v>
      </c>
      <c r="T19" s="15">
        <f>'database of transformation'!T11</f>
        <v>238</v>
      </c>
      <c r="U19" s="149">
        <f>'database of transformation'!U11</f>
        <v>239</v>
      </c>
      <c r="V19" s="27">
        <f>'database of transformation'!V11</f>
        <v>240</v>
      </c>
    </row>
    <row r="20" spans="1:22">
      <c r="A20" s="31" t="str">
        <f>'database of transformation'!A12</f>
        <v xml:space="preserve">       CHP Plants</v>
      </c>
      <c r="B20" s="18">
        <f>'database of transformation'!B12</f>
        <v>4</v>
      </c>
      <c r="C20" s="15">
        <f>'database of transformation'!C12</f>
        <v>241</v>
      </c>
      <c r="D20" s="15">
        <f>'database of transformation'!D12</f>
        <v>242</v>
      </c>
      <c r="E20" s="15">
        <f>'database of transformation'!E12</f>
        <v>243</v>
      </c>
      <c r="F20" s="15">
        <f>'database of transformation'!F12</f>
        <v>244</v>
      </c>
      <c r="G20" s="15">
        <f>'database of transformation'!G12</f>
        <v>245</v>
      </c>
      <c r="H20" s="15">
        <f>'database of transformation'!H12</f>
        <v>246</v>
      </c>
      <c r="I20" s="15">
        <f>'database of transformation'!I12</f>
        <v>247</v>
      </c>
      <c r="J20" s="15">
        <f>'database of transformation'!J12</f>
        <v>248</v>
      </c>
      <c r="K20" s="15">
        <f>'database of transformation'!K12</f>
        <v>249</v>
      </c>
      <c r="L20" s="15">
        <f>'database of transformation'!L12</f>
        <v>250</v>
      </c>
      <c r="M20" s="15">
        <f>'database of transformation'!M12</f>
        <v>251</v>
      </c>
      <c r="N20" s="15">
        <f>'database of transformation'!N12</f>
        <v>252</v>
      </c>
      <c r="O20" s="15">
        <f>'database of transformation'!O12</f>
        <v>253</v>
      </c>
      <c r="P20" s="15">
        <f>'database of transformation'!P12</f>
        <v>254</v>
      </c>
      <c r="Q20" s="15">
        <f>'database of transformation'!Q12</f>
        <v>255</v>
      </c>
      <c r="R20" s="15">
        <f>'database of transformation'!R12</f>
        <v>256</v>
      </c>
      <c r="S20" s="15">
        <f>'database of transformation'!S12</f>
        <v>257</v>
      </c>
      <c r="T20" s="15">
        <f>'database of transformation'!T12</f>
        <v>258</v>
      </c>
      <c r="U20" s="149">
        <f>'database of transformation'!U12</f>
        <v>259</v>
      </c>
      <c r="V20" s="27">
        <f>'database of transformation'!V12</f>
        <v>260</v>
      </c>
    </row>
    <row r="21" spans="1:22">
      <c r="A21" s="31" t="str">
        <f>'database of transformation'!A13</f>
        <v xml:space="preserve">       Heat Plants</v>
      </c>
      <c r="B21" s="18">
        <f>'database of transformation'!B13</f>
        <v>5</v>
      </c>
      <c r="C21" s="15">
        <f>'database of transformation'!C13</f>
        <v>261</v>
      </c>
      <c r="D21" s="15">
        <f>'database of transformation'!D13</f>
        <v>262</v>
      </c>
      <c r="E21" s="15">
        <f>'database of transformation'!E13</f>
        <v>263</v>
      </c>
      <c r="F21" s="15">
        <f>'database of transformation'!F13</f>
        <v>264</v>
      </c>
      <c r="G21" s="15">
        <f>'database of transformation'!G13</f>
        <v>265</v>
      </c>
      <c r="H21" s="15">
        <f>'database of transformation'!H13</f>
        <v>266</v>
      </c>
      <c r="I21" s="15">
        <f>'database of transformation'!I13</f>
        <v>267</v>
      </c>
      <c r="J21" s="15">
        <f>'database of transformation'!J13</f>
        <v>268</v>
      </c>
      <c r="K21" s="15">
        <f>'database of transformation'!K13</f>
        <v>269</v>
      </c>
      <c r="L21" s="15">
        <f>'database of transformation'!L13</f>
        <v>270</v>
      </c>
      <c r="M21" s="15">
        <f>'database of transformation'!M13</f>
        <v>271</v>
      </c>
      <c r="N21" s="15">
        <f>'database of transformation'!N13</f>
        <v>272</v>
      </c>
      <c r="O21" s="15">
        <f>'database of transformation'!O13</f>
        <v>273</v>
      </c>
      <c r="P21" s="15">
        <f>'database of transformation'!P13</f>
        <v>274</v>
      </c>
      <c r="Q21" s="15">
        <f>'database of transformation'!Q13</f>
        <v>275</v>
      </c>
      <c r="R21" s="15">
        <f>'database of transformation'!R13</f>
        <v>276</v>
      </c>
      <c r="S21" s="15">
        <f>'database of transformation'!S13</f>
        <v>277</v>
      </c>
      <c r="T21" s="15">
        <f>'database of transformation'!T13</f>
        <v>278</v>
      </c>
      <c r="U21" s="149">
        <f>'database of transformation'!U13</f>
        <v>279</v>
      </c>
      <c r="V21" s="27">
        <f>'database of transformation'!V13</f>
        <v>280</v>
      </c>
    </row>
    <row r="22" spans="1:22">
      <c r="A22" s="31" t="str">
        <f>'database of transformation'!A14</f>
        <v xml:space="preserve">  Autoproducers</v>
      </c>
      <c r="B22" s="18">
        <f>'database of transformation'!B14</f>
        <v>6</v>
      </c>
      <c r="C22" s="15">
        <f>'database of transformation'!C14</f>
        <v>281</v>
      </c>
      <c r="D22" s="15">
        <f>'database of transformation'!D14</f>
        <v>282</v>
      </c>
      <c r="E22" s="15">
        <f>'database of transformation'!E14</f>
        <v>283</v>
      </c>
      <c r="F22" s="15">
        <f>'database of transformation'!F14</f>
        <v>284</v>
      </c>
      <c r="G22" s="15">
        <f>'database of transformation'!G14</f>
        <v>285</v>
      </c>
      <c r="H22" s="15">
        <f>'database of transformation'!H14</f>
        <v>286</v>
      </c>
      <c r="I22" s="15">
        <f>'database of transformation'!I14</f>
        <v>287</v>
      </c>
      <c r="J22" s="15">
        <f>'database of transformation'!J14</f>
        <v>288</v>
      </c>
      <c r="K22" s="15">
        <f>'database of transformation'!K14</f>
        <v>289</v>
      </c>
      <c r="L22" s="15">
        <f>'database of transformation'!L14</f>
        <v>290</v>
      </c>
      <c r="M22" s="15">
        <f>'database of transformation'!M14</f>
        <v>291</v>
      </c>
      <c r="N22" s="15">
        <f>'database of transformation'!N14</f>
        <v>292</v>
      </c>
      <c r="O22" s="15">
        <f>'database of transformation'!O14</f>
        <v>293</v>
      </c>
      <c r="P22" s="15">
        <f>'database of transformation'!P14</f>
        <v>294</v>
      </c>
      <c r="Q22" s="15">
        <f>'database of transformation'!Q14</f>
        <v>295</v>
      </c>
      <c r="R22" s="15">
        <f>'database of transformation'!R14</f>
        <v>296</v>
      </c>
      <c r="S22" s="15">
        <f>'database of transformation'!S14</f>
        <v>297</v>
      </c>
      <c r="T22" s="15">
        <f>'database of transformation'!T14</f>
        <v>298</v>
      </c>
      <c r="U22" s="149">
        <f>'database of transformation'!U14</f>
        <v>299</v>
      </c>
      <c r="V22" s="27">
        <f>'database of transformation'!V14</f>
        <v>300</v>
      </c>
    </row>
    <row r="23" spans="1:22">
      <c r="A23" s="31" t="str">
        <f>'database of transformation'!A15</f>
        <v xml:space="preserve">       Electricity Plants</v>
      </c>
      <c r="B23" s="18">
        <f>'database of transformation'!B15</f>
        <v>7</v>
      </c>
      <c r="C23" s="15">
        <f>'database of transformation'!C15</f>
        <v>301</v>
      </c>
      <c r="D23" s="15">
        <f>'database of transformation'!D15</f>
        <v>302</v>
      </c>
      <c r="E23" s="15">
        <f>'database of transformation'!E15</f>
        <v>303</v>
      </c>
      <c r="F23" s="15">
        <f>'database of transformation'!F15</f>
        <v>304</v>
      </c>
      <c r="G23" s="15">
        <f>'database of transformation'!G15</f>
        <v>305</v>
      </c>
      <c r="H23" s="15">
        <f>'database of transformation'!H15</f>
        <v>306</v>
      </c>
      <c r="I23" s="15">
        <f>'database of transformation'!I15</f>
        <v>307</v>
      </c>
      <c r="J23" s="15">
        <f>'database of transformation'!J15</f>
        <v>308</v>
      </c>
      <c r="K23" s="15">
        <f>'database of transformation'!K15</f>
        <v>309</v>
      </c>
      <c r="L23" s="15">
        <f>'database of transformation'!L15</f>
        <v>310</v>
      </c>
      <c r="M23" s="15">
        <f>'database of transformation'!M15</f>
        <v>311</v>
      </c>
      <c r="N23" s="15">
        <f>'database of transformation'!N15</f>
        <v>312</v>
      </c>
      <c r="O23" s="15">
        <f>'database of transformation'!O15</f>
        <v>313</v>
      </c>
      <c r="P23" s="15">
        <f>'database of transformation'!P15</f>
        <v>314</v>
      </c>
      <c r="Q23" s="15">
        <f>'database of transformation'!Q15</f>
        <v>315</v>
      </c>
      <c r="R23" s="15">
        <f>'database of transformation'!R15</f>
        <v>316</v>
      </c>
      <c r="S23" s="15">
        <f>'database of transformation'!S15</f>
        <v>317</v>
      </c>
      <c r="T23" s="15">
        <f>'database of transformation'!T15</f>
        <v>318</v>
      </c>
      <c r="U23" s="149">
        <f>'database of transformation'!U15</f>
        <v>319</v>
      </c>
      <c r="V23" s="27">
        <f>'database of transformation'!V15</f>
        <v>320</v>
      </c>
    </row>
    <row r="24" spans="1:22">
      <c r="A24" s="31" t="str">
        <f>'database of transformation'!A16</f>
        <v xml:space="preserve">       CHP Plants</v>
      </c>
      <c r="B24" s="18">
        <f>'database of transformation'!B16</f>
        <v>8</v>
      </c>
      <c r="C24" s="15">
        <f>'database of transformation'!C16</f>
        <v>321</v>
      </c>
      <c r="D24" s="15">
        <f>'database of transformation'!D16</f>
        <v>322</v>
      </c>
      <c r="E24" s="15">
        <f>'database of transformation'!E16</f>
        <v>323</v>
      </c>
      <c r="F24" s="15">
        <f>'database of transformation'!F16</f>
        <v>324</v>
      </c>
      <c r="G24" s="15">
        <f>'database of transformation'!G16</f>
        <v>325</v>
      </c>
      <c r="H24" s="15">
        <f>'database of transformation'!H16</f>
        <v>326</v>
      </c>
      <c r="I24" s="15">
        <f>'database of transformation'!I16</f>
        <v>327</v>
      </c>
      <c r="J24" s="15">
        <f>'database of transformation'!J16</f>
        <v>328</v>
      </c>
      <c r="K24" s="15">
        <f>'database of transformation'!K16</f>
        <v>329</v>
      </c>
      <c r="L24" s="15">
        <f>'database of transformation'!L16</f>
        <v>330</v>
      </c>
      <c r="M24" s="15">
        <f>'database of transformation'!M16</f>
        <v>331</v>
      </c>
      <c r="N24" s="15">
        <f>'database of transformation'!N16</f>
        <v>332</v>
      </c>
      <c r="O24" s="15">
        <f>'database of transformation'!O16</f>
        <v>333</v>
      </c>
      <c r="P24" s="15">
        <f>'database of transformation'!P16</f>
        <v>334</v>
      </c>
      <c r="Q24" s="15">
        <f>'database of transformation'!Q16</f>
        <v>335</v>
      </c>
      <c r="R24" s="15">
        <f>'database of transformation'!R16</f>
        <v>336</v>
      </c>
      <c r="S24" s="15">
        <f>'database of transformation'!S16</f>
        <v>337</v>
      </c>
      <c r="T24" s="15">
        <f>'database of transformation'!T16</f>
        <v>338</v>
      </c>
      <c r="U24" s="149">
        <f>'database of transformation'!U16</f>
        <v>339</v>
      </c>
      <c r="V24" s="27">
        <f>'database of transformation'!V16</f>
        <v>340</v>
      </c>
    </row>
    <row r="25" spans="1:22">
      <c r="A25" s="31" t="str">
        <f>'database of transformation'!A17</f>
        <v xml:space="preserve">       Heat Plants</v>
      </c>
      <c r="B25" s="18">
        <f>'database of transformation'!B17</f>
        <v>9</v>
      </c>
      <c r="C25" s="15">
        <f>'database of transformation'!C17</f>
        <v>341</v>
      </c>
      <c r="D25" s="15">
        <f>'database of transformation'!D17</f>
        <v>342</v>
      </c>
      <c r="E25" s="15">
        <f>'database of transformation'!E17</f>
        <v>343</v>
      </c>
      <c r="F25" s="15">
        <f>'database of transformation'!F17</f>
        <v>344</v>
      </c>
      <c r="G25" s="15">
        <f>'database of transformation'!G17</f>
        <v>345</v>
      </c>
      <c r="H25" s="15">
        <f>'database of transformation'!H17</f>
        <v>346</v>
      </c>
      <c r="I25" s="15">
        <f>'database of transformation'!I17</f>
        <v>347</v>
      </c>
      <c r="J25" s="15">
        <f>'database of transformation'!J17</f>
        <v>348</v>
      </c>
      <c r="K25" s="15">
        <f>'database of transformation'!K17</f>
        <v>349</v>
      </c>
      <c r="L25" s="15">
        <f>'database of transformation'!L17</f>
        <v>350</v>
      </c>
      <c r="M25" s="15">
        <f>'database of transformation'!M17</f>
        <v>351</v>
      </c>
      <c r="N25" s="15">
        <f>'database of transformation'!N17</f>
        <v>352</v>
      </c>
      <c r="O25" s="15">
        <f>'database of transformation'!O17</f>
        <v>353</v>
      </c>
      <c r="P25" s="15">
        <f>'database of transformation'!P17</f>
        <v>354</v>
      </c>
      <c r="Q25" s="15">
        <f>'database of transformation'!Q17</f>
        <v>355</v>
      </c>
      <c r="R25" s="15">
        <f>'database of transformation'!R17</f>
        <v>356</v>
      </c>
      <c r="S25" s="15">
        <f>'database of transformation'!S17</f>
        <v>357</v>
      </c>
      <c r="T25" s="15">
        <f>'database of transformation'!T17</f>
        <v>358</v>
      </c>
      <c r="U25" s="149">
        <f>'database of transformation'!U17</f>
        <v>359</v>
      </c>
      <c r="V25" s="27">
        <f>'database of transformation'!V17</f>
        <v>360</v>
      </c>
    </row>
    <row r="26" spans="1:22">
      <c r="A26" s="31" t="str">
        <f>'database of transformation'!A18</f>
        <v xml:space="preserve">  Biofuels Processing2</v>
      </c>
      <c r="B26" s="18">
        <f>'database of transformation'!B18</f>
        <v>10</v>
      </c>
      <c r="C26" s="15">
        <f>'database of transformation'!C18</f>
        <v>361</v>
      </c>
      <c r="D26" s="15">
        <f>'database of transformation'!D18</f>
        <v>362</v>
      </c>
      <c r="E26" s="15">
        <f>'database of transformation'!E18</f>
        <v>363</v>
      </c>
      <c r="F26" s="15">
        <f>'database of transformation'!F18</f>
        <v>364</v>
      </c>
      <c r="G26" s="15">
        <f>'database of transformation'!G18</f>
        <v>365</v>
      </c>
      <c r="H26" s="15">
        <f>'database of transformation'!H18</f>
        <v>366</v>
      </c>
      <c r="I26" s="15">
        <f>'database of transformation'!I18</f>
        <v>367</v>
      </c>
      <c r="J26" s="15">
        <f>'database of transformation'!J18</f>
        <v>368</v>
      </c>
      <c r="K26" s="15">
        <f>'database of transformation'!K18</f>
        <v>369</v>
      </c>
      <c r="L26" s="15">
        <f>'database of transformation'!L18</f>
        <v>370</v>
      </c>
      <c r="M26" s="15">
        <f>'database of transformation'!M18</f>
        <v>371</v>
      </c>
      <c r="N26" s="15">
        <f>'database of transformation'!N18</f>
        <v>372</v>
      </c>
      <c r="O26" s="15">
        <f>'database of transformation'!O18</f>
        <v>373</v>
      </c>
      <c r="P26" s="15">
        <f>'database of transformation'!P18</f>
        <v>374</v>
      </c>
      <c r="Q26" s="15">
        <f>'database of transformation'!Q18</f>
        <v>375</v>
      </c>
      <c r="R26" s="15">
        <f>'database of transformation'!R18</f>
        <v>376</v>
      </c>
      <c r="S26" s="15">
        <f>'database of transformation'!S18</f>
        <v>377</v>
      </c>
      <c r="T26" s="15">
        <f>'database of transformation'!T18</f>
        <v>378</v>
      </c>
      <c r="U26" s="149">
        <f>'database of transformation'!U18</f>
        <v>379</v>
      </c>
      <c r="V26" s="27">
        <f>'database of transformation'!V18</f>
        <v>380</v>
      </c>
    </row>
    <row r="27" spans="1:22">
      <c r="A27" s="31" t="str">
        <f>'database of transformation'!A19</f>
        <v xml:space="preserve">  Charcoal Production</v>
      </c>
      <c r="B27" s="18">
        <f>'database of transformation'!B19</f>
        <v>11</v>
      </c>
      <c r="C27" s="15">
        <f>'database of transformation'!C19</f>
        <v>381</v>
      </c>
      <c r="D27" s="15">
        <f>'database of transformation'!D19</f>
        <v>382</v>
      </c>
      <c r="E27" s="15">
        <f>'database of transformation'!E19</f>
        <v>383</v>
      </c>
      <c r="F27" s="15">
        <f>'database of transformation'!F19</f>
        <v>384</v>
      </c>
      <c r="G27" s="15">
        <f>'database of transformation'!G19</f>
        <v>385</v>
      </c>
      <c r="H27" s="15">
        <f>'database of transformation'!H19</f>
        <v>386</v>
      </c>
      <c r="I27" s="15">
        <f>'database of transformation'!I19</f>
        <v>387</v>
      </c>
      <c r="J27" s="15">
        <f>'database of transformation'!J19</f>
        <v>388</v>
      </c>
      <c r="K27" s="15">
        <f>'database of transformation'!K19</f>
        <v>389</v>
      </c>
      <c r="L27" s="15">
        <f>'database of transformation'!L19</f>
        <v>390</v>
      </c>
      <c r="M27" s="15">
        <f>'database of transformation'!M19</f>
        <v>391</v>
      </c>
      <c r="N27" s="15">
        <f>'database of transformation'!N19</f>
        <v>392</v>
      </c>
      <c r="O27" s="15">
        <f>'database of transformation'!O19</f>
        <v>393</v>
      </c>
      <c r="P27" s="15">
        <f>'database of transformation'!P19</f>
        <v>394</v>
      </c>
      <c r="Q27" s="15">
        <f>'database of transformation'!Q19</f>
        <v>395</v>
      </c>
      <c r="R27" s="15">
        <f>'database of transformation'!R19</f>
        <v>396</v>
      </c>
      <c r="S27" s="15">
        <f>'database of transformation'!S19</f>
        <v>397</v>
      </c>
      <c r="T27" s="15">
        <f>'database of transformation'!T19</f>
        <v>398</v>
      </c>
      <c r="U27" s="149">
        <f>'database of transformation'!U19</f>
        <v>399</v>
      </c>
      <c r="V27" s="27">
        <f>'database of transformation'!V19</f>
        <v>400</v>
      </c>
    </row>
    <row r="28" spans="1:22">
      <c r="A28" s="31" t="str">
        <f>'database of transformation'!A20</f>
        <v xml:space="preserve">  Not Elsewhere Specified</v>
      </c>
      <c r="B28" s="18">
        <f>'database of transformation'!B20</f>
        <v>12</v>
      </c>
      <c r="C28" s="15">
        <f>'database of transformation'!C20</f>
        <v>401</v>
      </c>
      <c r="D28" s="15">
        <f>'database of transformation'!D20</f>
        <v>402</v>
      </c>
      <c r="E28" s="15">
        <f>'database of transformation'!E20</f>
        <v>403</v>
      </c>
      <c r="F28" s="15">
        <f>'database of transformation'!F20</f>
        <v>404</v>
      </c>
      <c r="G28" s="15">
        <f>'database of transformation'!G20</f>
        <v>405</v>
      </c>
      <c r="H28" s="15">
        <f>'database of transformation'!H20</f>
        <v>406</v>
      </c>
      <c r="I28" s="15">
        <f>'database of transformation'!I20</f>
        <v>407</v>
      </c>
      <c r="J28" s="15">
        <f>'database of transformation'!J20</f>
        <v>408</v>
      </c>
      <c r="K28" s="15">
        <f>'database of transformation'!K20</f>
        <v>409</v>
      </c>
      <c r="L28" s="15">
        <f>'database of transformation'!L20</f>
        <v>410</v>
      </c>
      <c r="M28" s="15">
        <f>'database of transformation'!M20</f>
        <v>411</v>
      </c>
      <c r="N28" s="15">
        <f>'database of transformation'!N20</f>
        <v>412</v>
      </c>
      <c r="O28" s="15">
        <f>'database of transformation'!O20</f>
        <v>413</v>
      </c>
      <c r="P28" s="15">
        <f>'database of transformation'!P20</f>
        <v>414</v>
      </c>
      <c r="Q28" s="15">
        <f>'database of transformation'!Q20</f>
        <v>415</v>
      </c>
      <c r="R28" s="15">
        <f>'database of transformation'!R20</f>
        <v>416</v>
      </c>
      <c r="S28" s="15">
        <f>'database of transformation'!S20</f>
        <v>417</v>
      </c>
      <c r="T28" s="15">
        <f>'database of transformation'!T20</f>
        <v>418</v>
      </c>
      <c r="U28" s="149">
        <f>'database of transformation'!U20</f>
        <v>419</v>
      </c>
      <c r="V28" s="27">
        <f>'database of transformation'!V20</f>
        <v>420</v>
      </c>
    </row>
    <row r="29" spans="1:22">
      <c r="A29" s="31" t="str">
        <f>'database of transformation'!A21</f>
        <v>TOTAL ENERGY SECTOR</v>
      </c>
      <c r="B29" s="18">
        <f>'database of transformation'!B21</f>
        <v>13</v>
      </c>
      <c r="C29" s="15">
        <f>'database of transformation'!C21</f>
        <v>421</v>
      </c>
      <c r="D29" s="15">
        <f>'database of transformation'!D21</f>
        <v>422</v>
      </c>
      <c r="E29" s="15">
        <f>'database of transformation'!E21</f>
        <v>423</v>
      </c>
      <c r="F29" s="15">
        <f>'database of transformation'!F21</f>
        <v>424</v>
      </c>
      <c r="G29" s="15">
        <f>'database of transformation'!G21</f>
        <v>425</v>
      </c>
      <c r="H29" s="15">
        <f>'database of transformation'!H21</f>
        <v>426</v>
      </c>
      <c r="I29" s="15">
        <f>'database of transformation'!I21</f>
        <v>427</v>
      </c>
      <c r="J29" s="15">
        <f>'database of transformation'!J21</f>
        <v>428</v>
      </c>
      <c r="K29" s="15">
        <f>'database of transformation'!K21</f>
        <v>429</v>
      </c>
      <c r="L29" s="15">
        <f>'database of transformation'!L21</f>
        <v>430</v>
      </c>
      <c r="M29" s="15">
        <f>'database of transformation'!M21</f>
        <v>431</v>
      </c>
      <c r="N29" s="15">
        <f>'database of transformation'!N21</f>
        <v>432</v>
      </c>
      <c r="O29" s="15">
        <f>'database of transformation'!O21</f>
        <v>433</v>
      </c>
      <c r="P29" s="15">
        <f>'database of transformation'!P21</f>
        <v>434</v>
      </c>
      <c r="Q29" s="15">
        <f>'database of transformation'!Q21</f>
        <v>435</v>
      </c>
      <c r="R29" s="15">
        <f>'database of transformation'!R21</f>
        <v>436</v>
      </c>
      <c r="S29" s="15">
        <f>'database of transformation'!S21</f>
        <v>437</v>
      </c>
      <c r="T29" s="15">
        <f>'database of transformation'!T21</f>
        <v>438</v>
      </c>
      <c r="U29" s="149">
        <f>'database of transformation'!U21</f>
        <v>439</v>
      </c>
      <c r="V29" s="27">
        <f>'database of transformation'!V21</f>
        <v>440</v>
      </c>
    </row>
    <row r="30" spans="1:22">
      <c r="A30" s="31" t="str">
        <f>'database of transformation'!A22</f>
        <v xml:space="preserve">  Electricity, CHP and Heat Plants</v>
      </c>
      <c r="B30" s="18">
        <f>'database of transformation'!B22</f>
        <v>14</v>
      </c>
      <c r="C30" s="15">
        <f>'database of transformation'!C22</f>
        <v>441</v>
      </c>
      <c r="D30" s="15">
        <f>'database of transformation'!D22</f>
        <v>442</v>
      </c>
      <c r="E30" s="15">
        <f>'database of transformation'!E22</f>
        <v>443</v>
      </c>
      <c r="F30" s="15">
        <f>'database of transformation'!F22</f>
        <v>444</v>
      </c>
      <c r="G30" s="15">
        <f>'database of transformation'!G22</f>
        <v>445</v>
      </c>
      <c r="H30" s="15">
        <f>'database of transformation'!H22</f>
        <v>446</v>
      </c>
      <c r="I30" s="15">
        <f>'database of transformation'!I22</f>
        <v>447</v>
      </c>
      <c r="J30" s="15">
        <f>'database of transformation'!J22</f>
        <v>448</v>
      </c>
      <c r="K30" s="15">
        <f>'database of transformation'!K22</f>
        <v>449</v>
      </c>
      <c r="L30" s="15">
        <f>'database of transformation'!L22</f>
        <v>450</v>
      </c>
      <c r="M30" s="15">
        <f>'database of transformation'!M22</f>
        <v>451</v>
      </c>
      <c r="N30" s="15">
        <f>'database of transformation'!N22</f>
        <v>452</v>
      </c>
      <c r="O30" s="15">
        <f>'database of transformation'!O22</f>
        <v>453</v>
      </c>
      <c r="P30" s="15">
        <f>'database of transformation'!P22</f>
        <v>454</v>
      </c>
      <c r="Q30" s="15">
        <f>'database of transformation'!Q22</f>
        <v>455</v>
      </c>
      <c r="R30" s="15">
        <f>'database of transformation'!R22</f>
        <v>456</v>
      </c>
      <c r="S30" s="15">
        <f>'database of transformation'!S22</f>
        <v>457</v>
      </c>
      <c r="T30" s="15">
        <f>'database of transformation'!T22</f>
        <v>458</v>
      </c>
      <c r="U30" s="149">
        <f>'database of transformation'!U22</f>
        <v>459</v>
      </c>
      <c r="V30" s="27">
        <f>'database of transformation'!V22</f>
        <v>460</v>
      </c>
    </row>
    <row r="31" spans="1:22">
      <c r="A31" s="31" t="str">
        <f>'database of transformation'!A23</f>
        <v xml:space="preserve">  Biofuels Processing</v>
      </c>
      <c r="B31" s="18">
        <f>'database of transformation'!B23</f>
        <v>15</v>
      </c>
      <c r="C31" s="15">
        <f>'database of transformation'!C23</f>
        <v>461</v>
      </c>
      <c r="D31" s="15">
        <f>'database of transformation'!D23</f>
        <v>462</v>
      </c>
      <c r="E31" s="15">
        <f>'database of transformation'!E23</f>
        <v>463</v>
      </c>
      <c r="F31" s="15">
        <f>'database of transformation'!F23</f>
        <v>464</v>
      </c>
      <c r="G31" s="15">
        <f>'database of transformation'!G23</f>
        <v>465</v>
      </c>
      <c r="H31" s="15">
        <f>'database of transformation'!H23</f>
        <v>466</v>
      </c>
      <c r="I31" s="15">
        <f>'database of transformation'!I23</f>
        <v>467</v>
      </c>
      <c r="J31" s="15">
        <f>'database of transformation'!J23</f>
        <v>468</v>
      </c>
      <c r="K31" s="15">
        <f>'database of transformation'!K23</f>
        <v>469</v>
      </c>
      <c r="L31" s="15">
        <f>'database of transformation'!L23</f>
        <v>470</v>
      </c>
      <c r="M31" s="15">
        <f>'database of transformation'!M23</f>
        <v>471</v>
      </c>
      <c r="N31" s="15">
        <f>'database of transformation'!N23</f>
        <v>472</v>
      </c>
      <c r="O31" s="15">
        <f>'database of transformation'!O23</f>
        <v>473</v>
      </c>
      <c r="P31" s="15">
        <f>'database of transformation'!P23</f>
        <v>474</v>
      </c>
      <c r="Q31" s="15">
        <f>'database of transformation'!Q23</f>
        <v>475</v>
      </c>
      <c r="R31" s="15">
        <f>'database of transformation'!R23</f>
        <v>476</v>
      </c>
      <c r="S31" s="15">
        <f>'database of transformation'!S23</f>
        <v>477</v>
      </c>
      <c r="T31" s="15">
        <f>'database of transformation'!T23</f>
        <v>478</v>
      </c>
      <c r="U31" s="149">
        <f>'database of transformation'!U23</f>
        <v>479</v>
      </c>
      <c r="V31" s="27">
        <f>'database of transformation'!V23</f>
        <v>480</v>
      </c>
    </row>
    <row r="32" spans="1:22" ht="14.25" thickBot="1">
      <c r="A32" s="32" t="str">
        <f>'database of transformation'!A24</f>
        <v xml:space="preserve">  Not Elsewhere Specified</v>
      </c>
      <c r="B32" s="33">
        <f>'database of transformation'!B24</f>
        <v>16</v>
      </c>
      <c r="C32" s="15">
        <f>'database of transformation'!C24</f>
        <v>481</v>
      </c>
      <c r="D32" s="15">
        <f>'database of transformation'!D24</f>
        <v>482</v>
      </c>
      <c r="E32" s="15">
        <f>'database of transformation'!E24</f>
        <v>483</v>
      </c>
      <c r="F32" s="15">
        <f>'database of transformation'!F24</f>
        <v>484</v>
      </c>
      <c r="G32" s="15">
        <f>'database of transformation'!G24</f>
        <v>485</v>
      </c>
      <c r="H32" s="15">
        <f>'database of transformation'!H24</f>
        <v>486</v>
      </c>
      <c r="I32" s="15">
        <f>'database of transformation'!I24</f>
        <v>487</v>
      </c>
      <c r="J32" s="15">
        <f>'database of transformation'!J24</f>
        <v>488</v>
      </c>
      <c r="K32" s="15">
        <f>'database of transformation'!K24</f>
        <v>489</v>
      </c>
      <c r="L32" s="15">
        <f>'database of transformation'!L24</f>
        <v>490</v>
      </c>
      <c r="M32" s="15">
        <f>'database of transformation'!M24</f>
        <v>491</v>
      </c>
      <c r="N32" s="15">
        <f>'database of transformation'!N24</f>
        <v>492</v>
      </c>
      <c r="O32" s="15">
        <f>'database of transformation'!O24</f>
        <v>493</v>
      </c>
      <c r="P32" s="15">
        <f>'database of transformation'!P24</f>
        <v>494</v>
      </c>
      <c r="Q32" s="15">
        <f>'database of transformation'!Q24</f>
        <v>495</v>
      </c>
      <c r="R32" s="15">
        <f>'database of transformation'!R24</f>
        <v>496</v>
      </c>
      <c r="S32" s="15">
        <f>'database of transformation'!S24</f>
        <v>497</v>
      </c>
      <c r="T32" s="15">
        <f>'database of transformation'!T24</f>
        <v>498</v>
      </c>
      <c r="U32" s="149">
        <f>'database of transformation'!U24</f>
        <v>499</v>
      </c>
      <c r="V32" s="27">
        <f>'database of transformation'!V24</f>
        <v>500</v>
      </c>
    </row>
    <row r="33" spans="1:22" ht="14.25" thickTop="1">
      <c r="A33" s="24" t="str">
        <f>'database of final consumption'!A9</f>
        <v xml:space="preserve">FINAL CONSUMPTION </v>
      </c>
      <c r="B33" s="25">
        <f>'database of final consumption'!B9</f>
        <v>1</v>
      </c>
      <c r="C33" s="15">
        <f>'database of final consumption'!C9</f>
        <v>501</v>
      </c>
      <c r="D33" s="15">
        <f>'database of final consumption'!D9</f>
        <v>502</v>
      </c>
      <c r="E33" s="15">
        <f>'database of final consumption'!E9</f>
        <v>503</v>
      </c>
      <c r="F33" s="15">
        <f>'database of final consumption'!F9</f>
        <v>504</v>
      </c>
      <c r="G33" s="15">
        <f>'database of final consumption'!G9</f>
        <v>505</v>
      </c>
      <c r="H33" s="15">
        <f>'database of final consumption'!H9</f>
        <v>506</v>
      </c>
      <c r="I33" s="15">
        <f>'database of final consumption'!I9</f>
        <v>507</v>
      </c>
      <c r="J33" s="15">
        <f>'database of final consumption'!J9</f>
        <v>508</v>
      </c>
      <c r="K33" s="15">
        <f>'database of final consumption'!K9</f>
        <v>509</v>
      </c>
      <c r="L33" s="15">
        <f>'database of final consumption'!L9</f>
        <v>510</v>
      </c>
      <c r="M33" s="15">
        <f>'database of final consumption'!M9</f>
        <v>511</v>
      </c>
      <c r="N33" s="15">
        <f>'database of final consumption'!N9</f>
        <v>512</v>
      </c>
      <c r="O33" s="15">
        <f>'database of final consumption'!O9</f>
        <v>513</v>
      </c>
      <c r="P33" s="15">
        <f>'database of final consumption'!P9</f>
        <v>514</v>
      </c>
      <c r="Q33" s="15">
        <f>'database of final consumption'!Q9</f>
        <v>515</v>
      </c>
      <c r="R33" s="15">
        <f>'database of final consumption'!R9</f>
        <v>516</v>
      </c>
      <c r="S33" s="15">
        <f>'database of final consumption'!S9</f>
        <v>517</v>
      </c>
      <c r="T33" s="15">
        <f>'database of final consumption'!T9</f>
        <v>518</v>
      </c>
      <c r="U33" s="15">
        <f>'database of final consumption'!U9</f>
        <v>519</v>
      </c>
      <c r="V33" s="27">
        <f>'database of final consumption'!V9</f>
        <v>520</v>
      </c>
    </row>
    <row r="34" spans="1:22">
      <c r="A34" s="31" t="str">
        <f>'database of final consumption'!A10</f>
        <v>TOTAL INDUSTRY SECTOR</v>
      </c>
      <c r="B34" s="18">
        <f>'database of final consumption'!B10</f>
        <v>2</v>
      </c>
      <c r="C34" s="15">
        <f>'database of final consumption'!C10</f>
        <v>521</v>
      </c>
      <c r="D34" s="15">
        <f>'database of final consumption'!D10</f>
        <v>522</v>
      </c>
      <c r="E34" s="15">
        <f>'database of final consumption'!E10</f>
        <v>523</v>
      </c>
      <c r="F34" s="15">
        <f>'database of final consumption'!F10</f>
        <v>524</v>
      </c>
      <c r="G34" s="15">
        <f>'database of final consumption'!G10</f>
        <v>525</v>
      </c>
      <c r="H34" s="15">
        <f>'database of final consumption'!H10</f>
        <v>526</v>
      </c>
      <c r="I34" s="15">
        <f>'database of final consumption'!I10</f>
        <v>527</v>
      </c>
      <c r="J34" s="15">
        <f>'database of final consumption'!J10</f>
        <v>528</v>
      </c>
      <c r="K34" s="15">
        <f>'database of final consumption'!K10</f>
        <v>529</v>
      </c>
      <c r="L34" s="15">
        <f>'database of final consumption'!L10</f>
        <v>530</v>
      </c>
      <c r="M34" s="15">
        <f>'database of final consumption'!M10</f>
        <v>531</v>
      </c>
      <c r="N34" s="15">
        <f>'database of final consumption'!N10</f>
        <v>532</v>
      </c>
      <c r="O34" s="15">
        <f>'database of final consumption'!O10</f>
        <v>533</v>
      </c>
      <c r="P34" s="15">
        <f>'database of final consumption'!P10</f>
        <v>534</v>
      </c>
      <c r="Q34" s="15">
        <f>'database of final consumption'!Q10</f>
        <v>535</v>
      </c>
      <c r="R34" s="15">
        <f>'database of final consumption'!R10</f>
        <v>536</v>
      </c>
      <c r="S34" s="15">
        <f>'database of final consumption'!S10</f>
        <v>537</v>
      </c>
      <c r="T34" s="15">
        <f>'database of final consumption'!T10</f>
        <v>538</v>
      </c>
      <c r="U34" s="15">
        <f>'database of final consumption'!U10</f>
        <v>539</v>
      </c>
      <c r="V34" s="27">
        <f>'database of final consumption'!V10</f>
        <v>540</v>
      </c>
    </row>
    <row r="35" spans="1:22">
      <c r="A35" s="31" t="str">
        <f>'database of final consumption'!A11</f>
        <v xml:space="preserve">     Iron and steel</v>
      </c>
      <c r="B35" s="18">
        <f>'database of final consumption'!B11</f>
        <v>3</v>
      </c>
      <c r="C35" s="15">
        <f>'database of final consumption'!C11</f>
        <v>541</v>
      </c>
      <c r="D35" s="15">
        <f>'database of final consumption'!D11</f>
        <v>542</v>
      </c>
      <c r="E35" s="15">
        <f>'database of final consumption'!E11</f>
        <v>543</v>
      </c>
      <c r="F35" s="15">
        <f>'database of final consumption'!F11</f>
        <v>544</v>
      </c>
      <c r="G35" s="15">
        <f>'database of final consumption'!G11</f>
        <v>545</v>
      </c>
      <c r="H35" s="15">
        <f>'database of final consumption'!H11</f>
        <v>546</v>
      </c>
      <c r="I35" s="15">
        <f>'database of final consumption'!I11</f>
        <v>547</v>
      </c>
      <c r="J35" s="15">
        <f>'database of final consumption'!J11</f>
        <v>548</v>
      </c>
      <c r="K35" s="15">
        <f>'database of final consumption'!K11</f>
        <v>549</v>
      </c>
      <c r="L35" s="15">
        <f>'database of final consumption'!L11</f>
        <v>550</v>
      </c>
      <c r="M35" s="15">
        <f>'database of final consumption'!M11</f>
        <v>551</v>
      </c>
      <c r="N35" s="15">
        <f>'database of final consumption'!N11</f>
        <v>552</v>
      </c>
      <c r="O35" s="15">
        <f>'database of final consumption'!O11</f>
        <v>553</v>
      </c>
      <c r="P35" s="15">
        <f>'database of final consumption'!P11</f>
        <v>554</v>
      </c>
      <c r="Q35" s="15">
        <f>'database of final consumption'!Q11</f>
        <v>555</v>
      </c>
      <c r="R35" s="15">
        <f>'database of final consumption'!R11</f>
        <v>556</v>
      </c>
      <c r="S35" s="15">
        <f>'database of final consumption'!S11</f>
        <v>557</v>
      </c>
      <c r="T35" s="15">
        <f>'database of final consumption'!T11</f>
        <v>558</v>
      </c>
      <c r="U35" s="15">
        <f>'database of final consumption'!U11</f>
        <v>559</v>
      </c>
      <c r="V35" s="27">
        <f>'database of final consumption'!V11</f>
        <v>560</v>
      </c>
    </row>
    <row r="36" spans="1:22">
      <c r="A36" s="31" t="str">
        <f>'database of final consumption'!A12</f>
        <v xml:space="preserve">     Chemical and petrochemical</v>
      </c>
      <c r="B36" s="18">
        <f>'database of final consumption'!B12</f>
        <v>4</v>
      </c>
      <c r="C36" s="15">
        <f>'database of final consumption'!C12</f>
        <v>561</v>
      </c>
      <c r="D36" s="15">
        <f>'database of final consumption'!D12</f>
        <v>562</v>
      </c>
      <c r="E36" s="15">
        <f>'database of final consumption'!E12</f>
        <v>563</v>
      </c>
      <c r="F36" s="15">
        <f>'database of final consumption'!F12</f>
        <v>564</v>
      </c>
      <c r="G36" s="15">
        <f>'database of final consumption'!G12</f>
        <v>565</v>
      </c>
      <c r="H36" s="15">
        <f>'database of final consumption'!H12</f>
        <v>566</v>
      </c>
      <c r="I36" s="15">
        <f>'database of final consumption'!I12</f>
        <v>567</v>
      </c>
      <c r="J36" s="15">
        <f>'database of final consumption'!J12</f>
        <v>568</v>
      </c>
      <c r="K36" s="15">
        <f>'database of final consumption'!K12</f>
        <v>569</v>
      </c>
      <c r="L36" s="15">
        <f>'database of final consumption'!L12</f>
        <v>570</v>
      </c>
      <c r="M36" s="15">
        <f>'database of final consumption'!M12</f>
        <v>571</v>
      </c>
      <c r="N36" s="15">
        <f>'database of final consumption'!N12</f>
        <v>572</v>
      </c>
      <c r="O36" s="15">
        <f>'database of final consumption'!O12</f>
        <v>573</v>
      </c>
      <c r="P36" s="15">
        <f>'database of final consumption'!P12</f>
        <v>574</v>
      </c>
      <c r="Q36" s="15">
        <f>'database of final consumption'!Q12</f>
        <v>575</v>
      </c>
      <c r="R36" s="15">
        <f>'database of final consumption'!R12</f>
        <v>576</v>
      </c>
      <c r="S36" s="15">
        <f>'database of final consumption'!S12</f>
        <v>577</v>
      </c>
      <c r="T36" s="15">
        <f>'database of final consumption'!T12</f>
        <v>578</v>
      </c>
      <c r="U36" s="15">
        <f>'database of final consumption'!U12</f>
        <v>579</v>
      </c>
      <c r="V36" s="27">
        <f>'database of final consumption'!V12</f>
        <v>580</v>
      </c>
    </row>
    <row r="37" spans="1:22">
      <c r="A37" s="31" t="str">
        <f>'database of final consumption'!A13</f>
        <v xml:space="preserve">     Non-ferrous metals</v>
      </c>
      <c r="B37" s="18">
        <f>'database of final consumption'!B13</f>
        <v>5</v>
      </c>
      <c r="C37" s="15">
        <f>'database of final consumption'!C13</f>
        <v>581</v>
      </c>
      <c r="D37" s="15">
        <f>'database of final consumption'!D13</f>
        <v>582</v>
      </c>
      <c r="E37" s="15">
        <f>'database of final consumption'!E13</f>
        <v>583</v>
      </c>
      <c r="F37" s="15">
        <f>'database of final consumption'!F13</f>
        <v>584</v>
      </c>
      <c r="G37" s="15">
        <f>'database of final consumption'!G13</f>
        <v>585</v>
      </c>
      <c r="H37" s="15">
        <f>'database of final consumption'!H13</f>
        <v>586</v>
      </c>
      <c r="I37" s="15">
        <f>'database of final consumption'!I13</f>
        <v>587</v>
      </c>
      <c r="J37" s="15">
        <f>'database of final consumption'!J13</f>
        <v>588</v>
      </c>
      <c r="K37" s="15">
        <f>'database of final consumption'!K13</f>
        <v>589</v>
      </c>
      <c r="L37" s="15">
        <f>'database of final consumption'!L13</f>
        <v>590</v>
      </c>
      <c r="M37" s="15">
        <f>'database of final consumption'!M13</f>
        <v>591</v>
      </c>
      <c r="N37" s="15">
        <f>'database of final consumption'!N13</f>
        <v>592</v>
      </c>
      <c r="O37" s="15">
        <f>'database of final consumption'!O13</f>
        <v>593</v>
      </c>
      <c r="P37" s="15">
        <f>'database of final consumption'!P13</f>
        <v>594</v>
      </c>
      <c r="Q37" s="15">
        <f>'database of final consumption'!Q13</f>
        <v>595</v>
      </c>
      <c r="R37" s="15">
        <f>'database of final consumption'!R13</f>
        <v>596</v>
      </c>
      <c r="S37" s="15">
        <f>'database of final consumption'!S13</f>
        <v>597</v>
      </c>
      <c r="T37" s="15">
        <f>'database of final consumption'!T13</f>
        <v>598</v>
      </c>
      <c r="U37" s="15">
        <f>'database of final consumption'!U13</f>
        <v>599</v>
      </c>
      <c r="V37" s="27">
        <f>'database of final consumption'!V13</f>
        <v>600</v>
      </c>
    </row>
    <row r="38" spans="1:22">
      <c r="A38" s="31" t="str">
        <f>'database of final consumption'!A14</f>
        <v xml:space="preserve">     Non-metallic minerals</v>
      </c>
      <c r="B38" s="18">
        <f>'database of final consumption'!B14</f>
        <v>6</v>
      </c>
      <c r="C38" s="15">
        <f>'database of final consumption'!C14</f>
        <v>601</v>
      </c>
      <c r="D38" s="15">
        <f>'database of final consumption'!D14</f>
        <v>602</v>
      </c>
      <c r="E38" s="15">
        <f>'database of final consumption'!E14</f>
        <v>603</v>
      </c>
      <c r="F38" s="15">
        <f>'database of final consumption'!F14</f>
        <v>604</v>
      </c>
      <c r="G38" s="15">
        <f>'database of final consumption'!G14</f>
        <v>605</v>
      </c>
      <c r="H38" s="15">
        <f>'database of final consumption'!H14</f>
        <v>606</v>
      </c>
      <c r="I38" s="15">
        <f>'database of final consumption'!I14</f>
        <v>607</v>
      </c>
      <c r="J38" s="15">
        <f>'database of final consumption'!J14</f>
        <v>608</v>
      </c>
      <c r="K38" s="15">
        <f>'database of final consumption'!K14</f>
        <v>609</v>
      </c>
      <c r="L38" s="15">
        <f>'database of final consumption'!L14</f>
        <v>610</v>
      </c>
      <c r="M38" s="15">
        <f>'database of final consumption'!M14</f>
        <v>611</v>
      </c>
      <c r="N38" s="15">
        <f>'database of final consumption'!N14</f>
        <v>612</v>
      </c>
      <c r="O38" s="15">
        <f>'database of final consumption'!O14</f>
        <v>613</v>
      </c>
      <c r="P38" s="15">
        <f>'database of final consumption'!P14</f>
        <v>614</v>
      </c>
      <c r="Q38" s="15">
        <f>'database of final consumption'!Q14</f>
        <v>615</v>
      </c>
      <c r="R38" s="15">
        <f>'database of final consumption'!R14</f>
        <v>616</v>
      </c>
      <c r="S38" s="15">
        <f>'database of final consumption'!S14</f>
        <v>617</v>
      </c>
      <c r="T38" s="15">
        <f>'database of final consumption'!T14</f>
        <v>618</v>
      </c>
      <c r="U38" s="15">
        <f>'database of final consumption'!U14</f>
        <v>619</v>
      </c>
      <c r="V38" s="27">
        <f>'database of final consumption'!V14</f>
        <v>620</v>
      </c>
    </row>
    <row r="39" spans="1:22">
      <c r="A39" s="31" t="str">
        <f>'database of final consumption'!A15</f>
        <v xml:space="preserve">     Transport equipment</v>
      </c>
      <c r="B39" s="18">
        <f>'database of final consumption'!B15</f>
        <v>7</v>
      </c>
      <c r="C39" s="15">
        <f>'database of final consumption'!C15</f>
        <v>621</v>
      </c>
      <c r="D39" s="15">
        <f>'database of final consumption'!D15</f>
        <v>622</v>
      </c>
      <c r="E39" s="15">
        <f>'database of final consumption'!E15</f>
        <v>623</v>
      </c>
      <c r="F39" s="15">
        <f>'database of final consumption'!F15</f>
        <v>624</v>
      </c>
      <c r="G39" s="15">
        <f>'database of final consumption'!G15</f>
        <v>625</v>
      </c>
      <c r="H39" s="15">
        <f>'database of final consumption'!H15</f>
        <v>626</v>
      </c>
      <c r="I39" s="15">
        <f>'database of final consumption'!I15</f>
        <v>627</v>
      </c>
      <c r="J39" s="15">
        <f>'database of final consumption'!J15</f>
        <v>628</v>
      </c>
      <c r="K39" s="15">
        <f>'database of final consumption'!K15</f>
        <v>629</v>
      </c>
      <c r="L39" s="15">
        <f>'database of final consumption'!L15</f>
        <v>630</v>
      </c>
      <c r="M39" s="15">
        <f>'database of final consumption'!M15</f>
        <v>631</v>
      </c>
      <c r="N39" s="15">
        <f>'database of final consumption'!N15</f>
        <v>632</v>
      </c>
      <c r="O39" s="15">
        <f>'database of final consumption'!O15</f>
        <v>633</v>
      </c>
      <c r="P39" s="15">
        <f>'database of final consumption'!P15</f>
        <v>634</v>
      </c>
      <c r="Q39" s="15">
        <f>'database of final consumption'!Q15</f>
        <v>635</v>
      </c>
      <c r="R39" s="15">
        <f>'database of final consumption'!R15</f>
        <v>636</v>
      </c>
      <c r="S39" s="15">
        <f>'database of final consumption'!S15</f>
        <v>637</v>
      </c>
      <c r="T39" s="15">
        <f>'database of final consumption'!T15</f>
        <v>638</v>
      </c>
      <c r="U39" s="15">
        <f>'database of final consumption'!U15</f>
        <v>639</v>
      </c>
      <c r="V39" s="27">
        <f>'database of final consumption'!V15</f>
        <v>640</v>
      </c>
    </row>
    <row r="40" spans="1:22">
      <c r="A40" s="31" t="str">
        <f>'database of final consumption'!A16</f>
        <v xml:space="preserve">     Machinery</v>
      </c>
      <c r="B40" s="18">
        <f>'database of final consumption'!B16</f>
        <v>8</v>
      </c>
      <c r="C40" s="15">
        <f>'database of final consumption'!C16</f>
        <v>641</v>
      </c>
      <c r="D40" s="15">
        <f>'database of final consumption'!D16</f>
        <v>642</v>
      </c>
      <c r="E40" s="15">
        <f>'database of final consumption'!E16</f>
        <v>643</v>
      </c>
      <c r="F40" s="15">
        <f>'database of final consumption'!F16</f>
        <v>644</v>
      </c>
      <c r="G40" s="15">
        <f>'database of final consumption'!G16</f>
        <v>645</v>
      </c>
      <c r="H40" s="15">
        <f>'database of final consumption'!H16</f>
        <v>646</v>
      </c>
      <c r="I40" s="15">
        <f>'database of final consumption'!I16</f>
        <v>647</v>
      </c>
      <c r="J40" s="15">
        <f>'database of final consumption'!J16</f>
        <v>648</v>
      </c>
      <c r="K40" s="15">
        <f>'database of final consumption'!K16</f>
        <v>649</v>
      </c>
      <c r="L40" s="15">
        <f>'database of final consumption'!L16</f>
        <v>650</v>
      </c>
      <c r="M40" s="15">
        <f>'database of final consumption'!M16</f>
        <v>651</v>
      </c>
      <c r="N40" s="15">
        <f>'database of final consumption'!N16</f>
        <v>652</v>
      </c>
      <c r="O40" s="15">
        <f>'database of final consumption'!O16</f>
        <v>653</v>
      </c>
      <c r="P40" s="15">
        <f>'database of final consumption'!P16</f>
        <v>654</v>
      </c>
      <c r="Q40" s="15">
        <f>'database of final consumption'!Q16</f>
        <v>655</v>
      </c>
      <c r="R40" s="15">
        <f>'database of final consumption'!R16</f>
        <v>656</v>
      </c>
      <c r="S40" s="15">
        <f>'database of final consumption'!S16</f>
        <v>657</v>
      </c>
      <c r="T40" s="15">
        <f>'database of final consumption'!T16</f>
        <v>658</v>
      </c>
      <c r="U40" s="15">
        <f>'database of final consumption'!U16</f>
        <v>659</v>
      </c>
      <c r="V40" s="27">
        <f>'database of final consumption'!V16</f>
        <v>660</v>
      </c>
    </row>
    <row r="41" spans="1:22">
      <c r="A41" s="31" t="str">
        <f>'database of final consumption'!A17</f>
        <v xml:space="preserve">     Mining and quarrying</v>
      </c>
      <c r="B41" s="18">
        <f>'database of final consumption'!B17</f>
        <v>9</v>
      </c>
      <c r="C41" s="15">
        <f>'database of final consumption'!C17</f>
        <v>661</v>
      </c>
      <c r="D41" s="15">
        <f>'database of final consumption'!D17</f>
        <v>662</v>
      </c>
      <c r="E41" s="15">
        <f>'database of final consumption'!E17</f>
        <v>663</v>
      </c>
      <c r="F41" s="15">
        <f>'database of final consumption'!F17</f>
        <v>664</v>
      </c>
      <c r="G41" s="15">
        <f>'database of final consumption'!G17</f>
        <v>665</v>
      </c>
      <c r="H41" s="15">
        <f>'database of final consumption'!H17</f>
        <v>666</v>
      </c>
      <c r="I41" s="15">
        <f>'database of final consumption'!I17</f>
        <v>667</v>
      </c>
      <c r="J41" s="15">
        <f>'database of final consumption'!J17</f>
        <v>668</v>
      </c>
      <c r="K41" s="15">
        <f>'database of final consumption'!K17</f>
        <v>669</v>
      </c>
      <c r="L41" s="15">
        <f>'database of final consumption'!L17</f>
        <v>670</v>
      </c>
      <c r="M41" s="15">
        <f>'database of final consumption'!M17</f>
        <v>671</v>
      </c>
      <c r="N41" s="15">
        <f>'database of final consumption'!N17</f>
        <v>672</v>
      </c>
      <c r="O41" s="15">
        <f>'database of final consumption'!O17</f>
        <v>673</v>
      </c>
      <c r="P41" s="15">
        <f>'database of final consumption'!P17</f>
        <v>674</v>
      </c>
      <c r="Q41" s="15">
        <f>'database of final consumption'!Q17</f>
        <v>675</v>
      </c>
      <c r="R41" s="15">
        <f>'database of final consumption'!R17</f>
        <v>676</v>
      </c>
      <c r="S41" s="15">
        <f>'database of final consumption'!S17</f>
        <v>677</v>
      </c>
      <c r="T41" s="15">
        <f>'database of final consumption'!T17</f>
        <v>678</v>
      </c>
      <c r="U41" s="15">
        <f>'database of final consumption'!U17</f>
        <v>679</v>
      </c>
      <c r="V41" s="27">
        <f>'database of final consumption'!V17</f>
        <v>680</v>
      </c>
    </row>
    <row r="42" spans="1:22">
      <c r="A42" s="31" t="str">
        <f>'database of final consumption'!A18</f>
        <v xml:space="preserve">     Food, beverages and tobacco</v>
      </c>
      <c r="B42" s="18">
        <f>'database of final consumption'!B18</f>
        <v>10</v>
      </c>
      <c r="C42" s="15">
        <f>'database of final consumption'!C18</f>
        <v>681</v>
      </c>
      <c r="D42" s="15">
        <f>'database of final consumption'!D18</f>
        <v>682</v>
      </c>
      <c r="E42" s="15">
        <f>'database of final consumption'!E18</f>
        <v>683</v>
      </c>
      <c r="F42" s="15">
        <f>'database of final consumption'!F18</f>
        <v>684</v>
      </c>
      <c r="G42" s="15">
        <f>'database of final consumption'!G18</f>
        <v>685</v>
      </c>
      <c r="H42" s="15">
        <f>'database of final consumption'!H18</f>
        <v>686</v>
      </c>
      <c r="I42" s="15">
        <f>'database of final consumption'!I18</f>
        <v>687</v>
      </c>
      <c r="J42" s="15">
        <f>'database of final consumption'!J18</f>
        <v>688</v>
      </c>
      <c r="K42" s="15">
        <f>'database of final consumption'!K18</f>
        <v>689</v>
      </c>
      <c r="L42" s="15">
        <f>'database of final consumption'!L18</f>
        <v>690</v>
      </c>
      <c r="M42" s="15">
        <f>'database of final consumption'!M18</f>
        <v>691</v>
      </c>
      <c r="N42" s="15">
        <f>'database of final consumption'!N18</f>
        <v>692</v>
      </c>
      <c r="O42" s="15">
        <f>'database of final consumption'!O18</f>
        <v>693</v>
      </c>
      <c r="P42" s="15">
        <f>'database of final consumption'!P18</f>
        <v>694</v>
      </c>
      <c r="Q42" s="15">
        <f>'database of final consumption'!Q18</f>
        <v>695</v>
      </c>
      <c r="R42" s="15">
        <f>'database of final consumption'!R18</f>
        <v>696</v>
      </c>
      <c r="S42" s="15">
        <f>'database of final consumption'!S18</f>
        <v>697</v>
      </c>
      <c r="T42" s="15">
        <f>'database of final consumption'!T18</f>
        <v>698</v>
      </c>
      <c r="U42" s="15">
        <f>'database of final consumption'!U18</f>
        <v>699</v>
      </c>
      <c r="V42" s="27">
        <f>'database of final consumption'!V18</f>
        <v>700</v>
      </c>
    </row>
    <row r="43" spans="1:22">
      <c r="A43" s="31" t="str">
        <f>'database of final consumption'!A19</f>
        <v xml:space="preserve">     Pulp, paper and print</v>
      </c>
      <c r="B43" s="18">
        <f>'database of final consumption'!B19</f>
        <v>11</v>
      </c>
      <c r="C43" s="15">
        <f>'database of final consumption'!C19</f>
        <v>701</v>
      </c>
      <c r="D43" s="15">
        <f>'database of final consumption'!D19</f>
        <v>702</v>
      </c>
      <c r="E43" s="15">
        <f>'database of final consumption'!E19</f>
        <v>703</v>
      </c>
      <c r="F43" s="15">
        <f>'database of final consumption'!F19</f>
        <v>704</v>
      </c>
      <c r="G43" s="15">
        <f>'database of final consumption'!G19</f>
        <v>705</v>
      </c>
      <c r="H43" s="15">
        <f>'database of final consumption'!H19</f>
        <v>706</v>
      </c>
      <c r="I43" s="15">
        <f>'database of final consumption'!I19</f>
        <v>707</v>
      </c>
      <c r="J43" s="15">
        <f>'database of final consumption'!J19</f>
        <v>708</v>
      </c>
      <c r="K43" s="15">
        <f>'database of final consumption'!K19</f>
        <v>709</v>
      </c>
      <c r="L43" s="15">
        <f>'database of final consumption'!L19</f>
        <v>710</v>
      </c>
      <c r="M43" s="15">
        <f>'database of final consumption'!M19</f>
        <v>711</v>
      </c>
      <c r="N43" s="15">
        <f>'database of final consumption'!N19</f>
        <v>712</v>
      </c>
      <c r="O43" s="15">
        <f>'database of final consumption'!O19</f>
        <v>713</v>
      </c>
      <c r="P43" s="15">
        <f>'database of final consumption'!P19</f>
        <v>714</v>
      </c>
      <c r="Q43" s="15">
        <f>'database of final consumption'!Q19</f>
        <v>715</v>
      </c>
      <c r="R43" s="15">
        <f>'database of final consumption'!R19</f>
        <v>716</v>
      </c>
      <c r="S43" s="15">
        <f>'database of final consumption'!S19</f>
        <v>717</v>
      </c>
      <c r="T43" s="15">
        <f>'database of final consumption'!T19</f>
        <v>718</v>
      </c>
      <c r="U43" s="15">
        <f>'database of final consumption'!U19</f>
        <v>719</v>
      </c>
      <c r="V43" s="27">
        <f>'database of final consumption'!V19</f>
        <v>720</v>
      </c>
    </row>
    <row r="44" spans="1:22">
      <c r="A44" s="31" t="str">
        <f>'database of final consumption'!A20</f>
        <v xml:space="preserve">     Wood and wood products</v>
      </c>
      <c r="B44" s="18">
        <f>'database of final consumption'!B20</f>
        <v>12</v>
      </c>
      <c r="C44" s="15">
        <f>'database of final consumption'!C20</f>
        <v>721</v>
      </c>
      <c r="D44" s="15">
        <f>'database of final consumption'!D20</f>
        <v>722</v>
      </c>
      <c r="E44" s="15">
        <f>'database of final consumption'!E20</f>
        <v>723</v>
      </c>
      <c r="F44" s="15">
        <f>'database of final consumption'!F20</f>
        <v>724</v>
      </c>
      <c r="G44" s="15">
        <f>'database of final consumption'!G20</f>
        <v>725</v>
      </c>
      <c r="H44" s="15">
        <f>'database of final consumption'!H20</f>
        <v>726</v>
      </c>
      <c r="I44" s="15">
        <f>'database of final consumption'!I20</f>
        <v>727</v>
      </c>
      <c r="J44" s="15">
        <f>'database of final consumption'!J20</f>
        <v>728</v>
      </c>
      <c r="K44" s="15">
        <f>'database of final consumption'!K20</f>
        <v>729</v>
      </c>
      <c r="L44" s="15">
        <f>'database of final consumption'!L20</f>
        <v>730</v>
      </c>
      <c r="M44" s="15">
        <f>'database of final consumption'!M20</f>
        <v>731</v>
      </c>
      <c r="N44" s="15">
        <f>'database of final consumption'!N20</f>
        <v>732</v>
      </c>
      <c r="O44" s="15">
        <f>'database of final consumption'!O20</f>
        <v>733</v>
      </c>
      <c r="P44" s="15">
        <f>'database of final consumption'!P20</f>
        <v>734</v>
      </c>
      <c r="Q44" s="15">
        <f>'database of final consumption'!Q20</f>
        <v>735</v>
      </c>
      <c r="R44" s="15">
        <f>'database of final consumption'!R20</f>
        <v>736</v>
      </c>
      <c r="S44" s="15">
        <f>'database of final consumption'!S20</f>
        <v>737</v>
      </c>
      <c r="T44" s="15">
        <f>'database of final consumption'!T20</f>
        <v>738</v>
      </c>
      <c r="U44" s="15">
        <f>'database of final consumption'!U20</f>
        <v>739</v>
      </c>
      <c r="V44" s="27">
        <f>'database of final consumption'!V20</f>
        <v>740</v>
      </c>
    </row>
    <row r="45" spans="1:22">
      <c r="A45" s="31" t="str">
        <f>'database of final consumption'!A21</f>
        <v xml:space="preserve">     Construction</v>
      </c>
      <c r="B45" s="18">
        <f>'database of final consumption'!B21</f>
        <v>13</v>
      </c>
      <c r="C45" s="15">
        <f>'database of final consumption'!C21</f>
        <v>741</v>
      </c>
      <c r="D45" s="15">
        <f>'database of final consumption'!D21</f>
        <v>742</v>
      </c>
      <c r="E45" s="15">
        <f>'database of final consumption'!E21</f>
        <v>743</v>
      </c>
      <c r="F45" s="15">
        <f>'database of final consumption'!F21</f>
        <v>744</v>
      </c>
      <c r="G45" s="15">
        <f>'database of final consumption'!G21</f>
        <v>745</v>
      </c>
      <c r="H45" s="15">
        <f>'database of final consumption'!H21</f>
        <v>746</v>
      </c>
      <c r="I45" s="15">
        <f>'database of final consumption'!I21</f>
        <v>747</v>
      </c>
      <c r="J45" s="15">
        <f>'database of final consumption'!J21</f>
        <v>748</v>
      </c>
      <c r="K45" s="15">
        <f>'database of final consumption'!K21</f>
        <v>749</v>
      </c>
      <c r="L45" s="15">
        <f>'database of final consumption'!L21</f>
        <v>750</v>
      </c>
      <c r="M45" s="15">
        <f>'database of final consumption'!M21</f>
        <v>751</v>
      </c>
      <c r="N45" s="15">
        <f>'database of final consumption'!N21</f>
        <v>752</v>
      </c>
      <c r="O45" s="15">
        <f>'database of final consumption'!O21</f>
        <v>753</v>
      </c>
      <c r="P45" s="15">
        <f>'database of final consumption'!P21</f>
        <v>754</v>
      </c>
      <c r="Q45" s="15">
        <f>'database of final consumption'!Q21</f>
        <v>755</v>
      </c>
      <c r="R45" s="15">
        <f>'database of final consumption'!R21</f>
        <v>756</v>
      </c>
      <c r="S45" s="15">
        <f>'database of final consumption'!S21</f>
        <v>757</v>
      </c>
      <c r="T45" s="15">
        <f>'database of final consumption'!T21</f>
        <v>758</v>
      </c>
      <c r="U45" s="15">
        <f>'database of final consumption'!U21</f>
        <v>759</v>
      </c>
      <c r="V45" s="27">
        <f>'database of final consumption'!V21</f>
        <v>760</v>
      </c>
    </row>
    <row r="46" spans="1:22">
      <c r="A46" s="31" t="str">
        <f>'database of final consumption'!A22</f>
        <v xml:space="preserve">     Textile and leather</v>
      </c>
      <c r="B46" s="18">
        <f>'database of final consumption'!B22</f>
        <v>14</v>
      </c>
      <c r="C46" s="15">
        <f>'database of final consumption'!C22</f>
        <v>761</v>
      </c>
      <c r="D46" s="15">
        <f>'database of final consumption'!D22</f>
        <v>762</v>
      </c>
      <c r="E46" s="15">
        <f>'database of final consumption'!E22</f>
        <v>763</v>
      </c>
      <c r="F46" s="15">
        <f>'database of final consumption'!F22</f>
        <v>764</v>
      </c>
      <c r="G46" s="15">
        <f>'database of final consumption'!G22</f>
        <v>765</v>
      </c>
      <c r="H46" s="15">
        <f>'database of final consumption'!H22</f>
        <v>766</v>
      </c>
      <c r="I46" s="15">
        <f>'database of final consumption'!I22</f>
        <v>767</v>
      </c>
      <c r="J46" s="15">
        <f>'database of final consumption'!J22</f>
        <v>768</v>
      </c>
      <c r="K46" s="15">
        <f>'database of final consumption'!K22</f>
        <v>769</v>
      </c>
      <c r="L46" s="15">
        <f>'database of final consumption'!L22</f>
        <v>770</v>
      </c>
      <c r="M46" s="15">
        <f>'database of final consumption'!M22</f>
        <v>771</v>
      </c>
      <c r="N46" s="15">
        <f>'database of final consumption'!N22</f>
        <v>772</v>
      </c>
      <c r="O46" s="15">
        <f>'database of final consumption'!O22</f>
        <v>773</v>
      </c>
      <c r="P46" s="15">
        <f>'database of final consumption'!P22</f>
        <v>774</v>
      </c>
      <c r="Q46" s="15">
        <f>'database of final consumption'!Q22</f>
        <v>775</v>
      </c>
      <c r="R46" s="15">
        <f>'database of final consumption'!R22</f>
        <v>776</v>
      </c>
      <c r="S46" s="15">
        <f>'database of final consumption'!S22</f>
        <v>777</v>
      </c>
      <c r="T46" s="15">
        <f>'database of final consumption'!T22</f>
        <v>778</v>
      </c>
      <c r="U46" s="15">
        <f>'database of final consumption'!U22</f>
        <v>779</v>
      </c>
      <c r="V46" s="27">
        <f>'database of final consumption'!V22</f>
        <v>780</v>
      </c>
    </row>
    <row r="47" spans="1:22">
      <c r="A47" s="31" t="str">
        <f>'database of final consumption'!A23</f>
        <v xml:space="preserve">     Not elsewhere specified</v>
      </c>
      <c r="B47" s="18">
        <f>'database of final consumption'!B23</f>
        <v>15</v>
      </c>
      <c r="C47" s="15">
        <f>'database of final consumption'!C23</f>
        <v>781</v>
      </c>
      <c r="D47" s="15">
        <f>'database of final consumption'!D23</f>
        <v>782</v>
      </c>
      <c r="E47" s="15">
        <f>'database of final consumption'!E23</f>
        <v>783</v>
      </c>
      <c r="F47" s="15">
        <f>'database of final consumption'!F23</f>
        <v>784</v>
      </c>
      <c r="G47" s="15">
        <f>'database of final consumption'!G23</f>
        <v>785</v>
      </c>
      <c r="H47" s="15">
        <f>'database of final consumption'!H23</f>
        <v>786</v>
      </c>
      <c r="I47" s="15">
        <f>'database of final consumption'!I23</f>
        <v>787</v>
      </c>
      <c r="J47" s="15">
        <f>'database of final consumption'!J23</f>
        <v>788</v>
      </c>
      <c r="K47" s="15">
        <f>'database of final consumption'!K23</f>
        <v>789</v>
      </c>
      <c r="L47" s="15">
        <f>'database of final consumption'!L23</f>
        <v>790</v>
      </c>
      <c r="M47" s="15">
        <f>'database of final consumption'!M23</f>
        <v>791</v>
      </c>
      <c r="N47" s="15">
        <f>'database of final consumption'!N23</f>
        <v>792</v>
      </c>
      <c r="O47" s="15">
        <f>'database of final consumption'!O23</f>
        <v>793</v>
      </c>
      <c r="P47" s="15">
        <f>'database of final consumption'!P23</f>
        <v>794</v>
      </c>
      <c r="Q47" s="15">
        <f>'database of final consumption'!Q23</f>
        <v>795</v>
      </c>
      <c r="R47" s="15">
        <f>'database of final consumption'!R23</f>
        <v>796</v>
      </c>
      <c r="S47" s="15">
        <f>'database of final consumption'!S23</f>
        <v>797</v>
      </c>
      <c r="T47" s="15">
        <f>'database of final consumption'!T23</f>
        <v>798</v>
      </c>
      <c r="U47" s="15">
        <f>'database of final consumption'!U23</f>
        <v>799</v>
      </c>
      <c r="V47" s="27">
        <f>'database of final consumption'!V23</f>
        <v>800</v>
      </c>
    </row>
    <row r="48" spans="1:22">
      <c r="A48" s="31" t="str">
        <f>'database of final consumption'!A24</f>
        <v>TOTAL OTHER SECTOR</v>
      </c>
      <c r="B48" s="18">
        <f>'database of final consumption'!B24</f>
        <v>16</v>
      </c>
      <c r="C48" s="15">
        <f>'database of final consumption'!C24</f>
        <v>801</v>
      </c>
      <c r="D48" s="15">
        <f>'database of final consumption'!D24</f>
        <v>802</v>
      </c>
      <c r="E48" s="15">
        <f>'database of final consumption'!E24</f>
        <v>803</v>
      </c>
      <c r="F48" s="15">
        <f>'database of final consumption'!F24</f>
        <v>804</v>
      </c>
      <c r="G48" s="15">
        <f>'database of final consumption'!G24</f>
        <v>805</v>
      </c>
      <c r="H48" s="15">
        <f>'database of final consumption'!H24</f>
        <v>806</v>
      </c>
      <c r="I48" s="15">
        <f>'database of final consumption'!I24</f>
        <v>807</v>
      </c>
      <c r="J48" s="15">
        <f>'database of final consumption'!J24</f>
        <v>808</v>
      </c>
      <c r="K48" s="15">
        <f>'database of final consumption'!K24</f>
        <v>809</v>
      </c>
      <c r="L48" s="15">
        <f>'database of final consumption'!L24</f>
        <v>810</v>
      </c>
      <c r="M48" s="15">
        <f>'database of final consumption'!M24</f>
        <v>811</v>
      </c>
      <c r="N48" s="15">
        <f>'database of final consumption'!N24</f>
        <v>812</v>
      </c>
      <c r="O48" s="15">
        <f>'database of final consumption'!O24</f>
        <v>813</v>
      </c>
      <c r="P48" s="15">
        <f>'database of final consumption'!P24</f>
        <v>814</v>
      </c>
      <c r="Q48" s="15">
        <f>'database of final consumption'!Q24</f>
        <v>815</v>
      </c>
      <c r="R48" s="15">
        <f>'database of final consumption'!R24</f>
        <v>816</v>
      </c>
      <c r="S48" s="15">
        <f>'database of final consumption'!S24</f>
        <v>817</v>
      </c>
      <c r="T48" s="15">
        <f>'database of final consumption'!T24</f>
        <v>818</v>
      </c>
      <c r="U48" s="15">
        <f>'database of final consumption'!U24</f>
        <v>819</v>
      </c>
      <c r="V48" s="27">
        <f>'database of final consumption'!V24</f>
        <v>820</v>
      </c>
    </row>
    <row r="49" spans="1:22">
      <c r="A49" s="31" t="str">
        <f>'database of final consumption'!A25</f>
        <v xml:space="preserve">  Commercial and public services</v>
      </c>
      <c r="B49" s="18">
        <f>'database of final consumption'!B25</f>
        <v>17</v>
      </c>
      <c r="C49" s="15">
        <f>'database of final consumption'!C25</f>
        <v>821</v>
      </c>
      <c r="D49" s="15">
        <f>'database of final consumption'!D25</f>
        <v>822</v>
      </c>
      <c r="E49" s="15">
        <f>'database of final consumption'!E25</f>
        <v>823</v>
      </c>
      <c r="F49" s="15">
        <f>'database of final consumption'!F25</f>
        <v>824</v>
      </c>
      <c r="G49" s="15">
        <f>'database of final consumption'!G25</f>
        <v>825</v>
      </c>
      <c r="H49" s="15">
        <f>'database of final consumption'!H25</f>
        <v>826</v>
      </c>
      <c r="I49" s="15">
        <f>'database of final consumption'!I25</f>
        <v>827</v>
      </c>
      <c r="J49" s="15">
        <f>'database of final consumption'!J25</f>
        <v>828</v>
      </c>
      <c r="K49" s="15">
        <f>'database of final consumption'!K25</f>
        <v>829</v>
      </c>
      <c r="L49" s="15">
        <f>'database of final consumption'!L25</f>
        <v>830</v>
      </c>
      <c r="M49" s="15">
        <f>'database of final consumption'!M25</f>
        <v>831</v>
      </c>
      <c r="N49" s="15">
        <f>'database of final consumption'!N25</f>
        <v>832</v>
      </c>
      <c r="O49" s="15">
        <f>'database of final consumption'!O25</f>
        <v>833</v>
      </c>
      <c r="P49" s="15">
        <f>'database of final consumption'!P25</f>
        <v>834</v>
      </c>
      <c r="Q49" s="15">
        <f>'database of final consumption'!Q25</f>
        <v>835</v>
      </c>
      <c r="R49" s="15">
        <f>'database of final consumption'!R25</f>
        <v>836</v>
      </c>
      <c r="S49" s="15">
        <f>'database of final consumption'!S25</f>
        <v>837</v>
      </c>
      <c r="T49" s="15">
        <f>'database of final consumption'!T25</f>
        <v>838</v>
      </c>
      <c r="U49" s="15">
        <f>'database of final consumption'!U25</f>
        <v>839</v>
      </c>
      <c r="V49" s="27">
        <f>'database of final consumption'!V25</f>
        <v>840</v>
      </c>
    </row>
    <row r="50" spans="1:22">
      <c r="A50" s="31" t="str">
        <f>'database of final consumption'!A26</f>
        <v xml:space="preserve">  Residential</v>
      </c>
      <c r="B50" s="18">
        <f>'database of final consumption'!B26</f>
        <v>18</v>
      </c>
      <c r="C50" s="15">
        <f>'database of final consumption'!C26</f>
        <v>841</v>
      </c>
      <c r="D50" s="15">
        <f>'database of final consumption'!D26</f>
        <v>842</v>
      </c>
      <c r="E50" s="15">
        <f>'database of final consumption'!E26</f>
        <v>843</v>
      </c>
      <c r="F50" s="15">
        <f>'database of final consumption'!F26</f>
        <v>844</v>
      </c>
      <c r="G50" s="15">
        <f>'database of final consumption'!G26</f>
        <v>845</v>
      </c>
      <c r="H50" s="15">
        <f>'database of final consumption'!H26</f>
        <v>846</v>
      </c>
      <c r="I50" s="15">
        <f>'database of final consumption'!I26</f>
        <v>847</v>
      </c>
      <c r="J50" s="15">
        <f>'database of final consumption'!J26</f>
        <v>848</v>
      </c>
      <c r="K50" s="15">
        <f>'database of final consumption'!K26</f>
        <v>849</v>
      </c>
      <c r="L50" s="15">
        <f>'database of final consumption'!L26</f>
        <v>850</v>
      </c>
      <c r="M50" s="15">
        <f>'database of final consumption'!M26</f>
        <v>851</v>
      </c>
      <c r="N50" s="15">
        <f>'database of final consumption'!N26</f>
        <v>852</v>
      </c>
      <c r="O50" s="15">
        <f>'database of final consumption'!O26</f>
        <v>853</v>
      </c>
      <c r="P50" s="15">
        <f>'database of final consumption'!P26</f>
        <v>854</v>
      </c>
      <c r="Q50" s="15">
        <f>'database of final consumption'!Q26</f>
        <v>855</v>
      </c>
      <c r="R50" s="15">
        <f>'database of final consumption'!R26</f>
        <v>856</v>
      </c>
      <c r="S50" s="15">
        <f>'database of final consumption'!S26</f>
        <v>857</v>
      </c>
      <c r="T50" s="15">
        <f>'database of final consumption'!T26</f>
        <v>858</v>
      </c>
      <c r="U50" s="15">
        <f>'database of final consumption'!U26</f>
        <v>859</v>
      </c>
      <c r="V50" s="27">
        <f>'database of final consumption'!V26</f>
        <v>860</v>
      </c>
    </row>
    <row r="51" spans="1:22">
      <c r="A51" s="31" t="str">
        <f>'database of final consumption'!A27</f>
        <v xml:space="preserve">  Agriculture</v>
      </c>
      <c r="B51" s="18">
        <f>'database of final consumption'!B27</f>
        <v>19</v>
      </c>
      <c r="C51" s="15">
        <f>'database of final consumption'!C27</f>
        <v>861</v>
      </c>
      <c r="D51" s="15">
        <f>'database of final consumption'!D27</f>
        <v>862</v>
      </c>
      <c r="E51" s="15">
        <f>'database of final consumption'!E27</f>
        <v>863</v>
      </c>
      <c r="F51" s="15">
        <f>'database of final consumption'!F27</f>
        <v>864</v>
      </c>
      <c r="G51" s="15">
        <f>'database of final consumption'!G27</f>
        <v>865</v>
      </c>
      <c r="H51" s="15">
        <f>'database of final consumption'!H27</f>
        <v>866</v>
      </c>
      <c r="I51" s="15">
        <f>'database of final consumption'!I27</f>
        <v>867</v>
      </c>
      <c r="J51" s="15">
        <f>'database of final consumption'!J27</f>
        <v>868</v>
      </c>
      <c r="K51" s="15">
        <f>'database of final consumption'!K27</f>
        <v>869</v>
      </c>
      <c r="L51" s="15">
        <f>'database of final consumption'!L27</f>
        <v>870</v>
      </c>
      <c r="M51" s="15">
        <f>'database of final consumption'!M27</f>
        <v>871</v>
      </c>
      <c r="N51" s="15">
        <f>'database of final consumption'!N27</f>
        <v>872</v>
      </c>
      <c r="O51" s="15">
        <f>'database of final consumption'!O27</f>
        <v>873</v>
      </c>
      <c r="P51" s="15">
        <f>'database of final consumption'!P27</f>
        <v>874</v>
      </c>
      <c r="Q51" s="15">
        <f>'database of final consumption'!Q27</f>
        <v>875</v>
      </c>
      <c r="R51" s="15">
        <f>'database of final consumption'!R27</f>
        <v>876</v>
      </c>
      <c r="S51" s="15">
        <f>'database of final consumption'!S27</f>
        <v>877</v>
      </c>
      <c r="T51" s="15">
        <f>'database of final consumption'!T27</f>
        <v>878</v>
      </c>
      <c r="U51" s="15">
        <f>'database of final consumption'!U27</f>
        <v>879</v>
      </c>
      <c r="V51" s="27">
        <f>'database of final consumption'!V27</f>
        <v>880</v>
      </c>
    </row>
    <row r="52" spans="1:22">
      <c r="A52" s="31" t="str">
        <f>'database of final consumption'!A28</f>
        <v xml:space="preserve">  Fishing</v>
      </c>
      <c r="B52" s="18">
        <f>'database of final consumption'!B28</f>
        <v>20</v>
      </c>
      <c r="C52" s="15">
        <f>'database of final consumption'!C28</f>
        <v>881</v>
      </c>
      <c r="D52" s="15">
        <f>'database of final consumption'!D28</f>
        <v>882</v>
      </c>
      <c r="E52" s="15">
        <f>'database of final consumption'!E28</f>
        <v>883</v>
      </c>
      <c r="F52" s="15">
        <f>'database of final consumption'!F28</f>
        <v>884</v>
      </c>
      <c r="G52" s="15">
        <f>'database of final consumption'!G28</f>
        <v>885</v>
      </c>
      <c r="H52" s="15">
        <f>'database of final consumption'!H28</f>
        <v>886</v>
      </c>
      <c r="I52" s="15">
        <f>'database of final consumption'!I28</f>
        <v>887</v>
      </c>
      <c r="J52" s="15">
        <f>'database of final consumption'!J28</f>
        <v>888</v>
      </c>
      <c r="K52" s="15">
        <f>'database of final consumption'!K28</f>
        <v>889</v>
      </c>
      <c r="L52" s="15">
        <f>'database of final consumption'!L28</f>
        <v>890</v>
      </c>
      <c r="M52" s="15">
        <f>'database of final consumption'!M28</f>
        <v>891</v>
      </c>
      <c r="N52" s="15">
        <f>'database of final consumption'!N28</f>
        <v>892</v>
      </c>
      <c r="O52" s="15">
        <f>'database of final consumption'!O28</f>
        <v>893</v>
      </c>
      <c r="P52" s="15">
        <f>'database of final consumption'!P28</f>
        <v>894</v>
      </c>
      <c r="Q52" s="15">
        <f>'database of final consumption'!Q28</f>
        <v>895</v>
      </c>
      <c r="R52" s="15">
        <f>'database of final consumption'!R28</f>
        <v>896</v>
      </c>
      <c r="S52" s="15">
        <f>'database of final consumption'!S28</f>
        <v>897</v>
      </c>
      <c r="T52" s="15">
        <f>'database of final consumption'!T28</f>
        <v>898</v>
      </c>
      <c r="U52" s="15">
        <f>'database of final consumption'!U28</f>
        <v>899</v>
      </c>
      <c r="V52" s="27">
        <f>'database of final consumption'!V28</f>
        <v>900</v>
      </c>
    </row>
    <row r="53" spans="1:22" ht="14.25" thickBot="1">
      <c r="A53" s="32" t="str">
        <f>'database of final consumption'!A29</f>
        <v xml:space="preserve">  Not elsewhere specified</v>
      </c>
      <c r="B53" s="33">
        <f>'database of final consumption'!B29</f>
        <v>21</v>
      </c>
      <c r="C53" s="29">
        <f>'database of final consumption'!C29</f>
        <v>901</v>
      </c>
      <c r="D53" s="29">
        <f>'database of final consumption'!D29</f>
        <v>902</v>
      </c>
      <c r="E53" s="29">
        <f>'database of final consumption'!E29</f>
        <v>903</v>
      </c>
      <c r="F53" s="29">
        <f>'database of final consumption'!F29</f>
        <v>904</v>
      </c>
      <c r="G53" s="29">
        <f>'database of final consumption'!G29</f>
        <v>905</v>
      </c>
      <c r="H53" s="29">
        <f>'database of final consumption'!H29</f>
        <v>906</v>
      </c>
      <c r="I53" s="29">
        <f>'database of final consumption'!I29</f>
        <v>907</v>
      </c>
      <c r="J53" s="29">
        <f>'database of final consumption'!J29</f>
        <v>908</v>
      </c>
      <c r="K53" s="29">
        <f>'database of final consumption'!K29</f>
        <v>909</v>
      </c>
      <c r="L53" s="29">
        <f>'database of final consumption'!L29</f>
        <v>910</v>
      </c>
      <c r="M53" s="29">
        <f>'database of final consumption'!M29</f>
        <v>911</v>
      </c>
      <c r="N53" s="29">
        <f>'database of final consumption'!N29</f>
        <v>912</v>
      </c>
      <c r="O53" s="29">
        <f>'database of final consumption'!O29</f>
        <v>913</v>
      </c>
      <c r="P53" s="29">
        <f>'database of final consumption'!P29</f>
        <v>914</v>
      </c>
      <c r="Q53" s="29">
        <f>'database of final consumption'!Q29</f>
        <v>915</v>
      </c>
      <c r="R53" s="29">
        <f>'database of final consumption'!R29</f>
        <v>916</v>
      </c>
      <c r="S53" s="29">
        <f>'database of final consumption'!S29</f>
        <v>917</v>
      </c>
      <c r="T53" s="29">
        <f>'database of final consumption'!T29</f>
        <v>918</v>
      </c>
      <c r="U53" s="29">
        <f>'database of final consumption'!U29</f>
        <v>919</v>
      </c>
      <c r="V53" s="30">
        <f>'database of final consumption'!V29</f>
        <v>920</v>
      </c>
    </row>
    <row r="54" spans="1:22" ht="14.25" thickTop="1"/>
    <row r="62" spans="1:22" ht="17.25" customHeight="1"/>
    <row r="63" spans="1:22" ht="17.25" customHeight="1"/>
    <row r="64" spans="1:22" ht="17.25" customHeight="1"/>
    <row r="89" spans="2:3">
      <c r="C89" s="8"/>
    </row>
    <row r="90" spans="2:3">
      <c r="C90" s="8"/>
    </row>
    <row r="91" spans="2:3">
      <c r="B91" s="8"/>
    </row>
    <row r="92" spans="2:3">
      <c r="B92" s="8"/>
    </row>
    <row r="93" spans="2:3">
      <c r="B93" s="8"/>
    </row>
    <row r="101" spans="1:1">
      <c r="A101" s="419" t="s">
        <v>184</v>
      </c>
    </row>
    <row r="102" spans="1:1">
      <c r="A102" s="420" t="s">
        <v>51</v>
      </c>
    </row>
    <row r="103" spans="1:1">
      <c r="A103" s="420" t="s">
        <v>96</v>
      </c>
    </row>
    <row r="104" spans="1:1">
      <c r="A104" s="420" t="s">
        <v>56</v>
      </c>
    </row>
    <row r="105" spans="1:1">
      <c r="A105" s="420" t="s">
        <v>52</v>
      </c>
    </row>
    <row r="106" spans="1:1">
      <c r="A106" s="420" t="s">
        <v>57</v>
      </c>
    </row>
    <row r="107" spans="1:1">
      <c r="A107" s="420" t="s">
        <v>58</v>
      </c>
    </row>
    <row r="108" spans="1:1">
      <c r="A108" s="420" t="s">
        <v>59</v>
      </c>
    </row>
    <row r="109" spans="1:1">
      <c r="A109" s="420" t="s">
        <v>292</v>
      </c>
    </row>
    <row r="110" spans="1:1">
      <c r="A110" s="420" t="s">
        <v>293</v>
      </c>
    </row>
    <row r="111" spans="1:1">
      <c r="A111" s="420" t="s">
        <v>294</v>
      </c>
    </row>
    <row r="112" spans="1:1">
      <c r="A112" s="420" t="s">
        <v>295</v>
      </c>
    </row>
    <row r="113" spans="1:1">
      <c r="A113" s="420" t="s">
        <v>97</v>
      </c>
    </row>
    <row r="114" spans="1:1">
      <c r="A114" s="420" t="s">
        <v>188</v>
      </c>
    </row>
    <row r="115" spans="1:1">
      <c r="A115" s="420" t="s">
        <v>189</v>
      </c>
    </row>
    <row r="116" spans="1:1">
      <c r="A116" s="420" t="s">
        <v>60</v>
      </c>
    </row>
    <row r="117" spans="1:1">
      <c r="A117" s="420" t="s">
        <v>186</v>
      </c>
    </row>
    <row r="118" spans="1:1">
      <c r="A118" s="420" t="s">
        <v>187</v>
      </c>
    </row>
    <row r="119" spans="1:1">
      <c r="A119" s="420" t="s">
        <v>61</v>
      </c>
    </row>
    <row r="120" spans="1:1">
      <c r="A120" s="18" t="s">
        <v>98</v>
      </c>
    </row>
    <row r="121" spans="1:1">
      <c r="A121" s="419" t="s">
        <v>184</v>
      </c>
    </row>
    <row r="122" spans="1:1">
      <c r="A122" s="420" t="s">
        <v>51</v>
      </c>
    </row>
    <row r="123" spans="1:1">
      <c r="A123" s="420" t="s">
        <v>96</v>
      </c>
    </row>
    <row r="124" spans="1:1">
      <c r="A124" s="420" t="s">
        <v>56</v>
      </c>
    </row>
    <row r="125" spans="1:1">
      <c r="A125" s="420" t="s">
        <v>52</v>
      </c>
    </row>
    <row r="126" spans="1:1">
      <c r="A126" s="420" t="s">
        <v>57</v>
      </c>
    </row>
    <row r="127" spans="1:1">
      <c r="A127" s="420" t="s">
        <v>58</v>
      </c>
    </row>
    <row r="128" spans="1:1">
      <c r="A128" s="420" t="s">
        <v>59</v>
      </c>
    </row>
    <row r="129" spans="1:1">
      <c r="A129" s="420" t="s">
        <v>292</v>
      </c>
    </row>
    <row r="130" spans="1:1">
      <c r="A130" s="420" t="s">
        <v>293</v>
      </c>
    </row>
    <row r="131" spans="1:1">
      <c r="A131" s="420" t="s">
        <v>294</v>
      </c>
    </row>
    <row r="132" spans="1:1">
      <c r="A132" s="18" t="s">
        <v>295</v>
      </c>
    </row>
  </sheetData>
  <mergeCells count="17">
    <mergeCell ref="H6:H8"/>
    <mergeCell ref="C6:C8"/>
    <mergeCell ref="D6:D8"/>
    <mergeCell ref="E6:E8"/>
    <mergeCell ref="F6:F8"/>
    <mergeCell ref="G6:G8"/>
    <mergeCell ref="O6:O8"/>
    <mergeCell ref="P6:Q6"/>
    <mergeCell ref="R6:T6"/>
    <mergeCell ref="U6:U8"/>
    <mergeCell ref="I6:I8"/>
    <mergeCell ref="J6:J8"/>
    <mergeCell ref="V6:V8"/>
    <mergeCell ref="P7:P8"/>
    <mergeCell ref="Q7:Q8"/>
    <mergeCell ref="R7:R8"/>
    <mergeCell ref="S7:T7"/>
  </mergeCells>
  <phoneticPr fontId="2"/>
  <pageMargins left="0.75" right="0.75" top="1" bottom="1" header="0.5" footer="0.5"/>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Time-Series</vt:lpstr>
      <vt:lpstr>supply</vt:lpstr>
      <vt:lpstr>import_export</vt:lpstr>
      <vt:lpstr>transformation</vt:lpstr>
      <vt:lpstr>final consumption</vt:lpstr>
      <vt:lpstr>conversion</vt:lpstr>
      <vt:lpstr>Units</vt:lpstr>
      <vt:lpstr>correspondence table</vt:lpstr>
      <vt:lpstr>database of supply</vt:lpstr>
      <vt:lpstr>database of transformation</vt:lpstr>
      <vt:lpstr>database of final consumption</vt:lpstr>
      <vt:lpstr>database of conversion</vt:lpstr>
      <vt:lpstr>database of import_export</vt:lpstr>
      <vt:lpstr>extract data-matrix</vt:lpstr>
    </vt:vector>
  </TitlesOfParts>
  <Company>EDMC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繁</dc:creator>
  <cp:lastModifiedBy>Edito Barcelona</cp:lastModifiedBy>
  <cp:lastPrinted>2014-08-07T02:35:33Z</cp:lastPrinted>
  <dcterms:created xsi:type="dcterms:W3CDTF">2004-06-02T08:22:47Z</dcterms:created>
  <dcterms:modified xsi:type="dcterms:W3CDTF">2017-12-01T05:50:24Z</dcterms:modified>
</cp:coreProperties>
</file>